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activeTab="12"/>
  </bookViews>
  <sheets>
    <sheet name="03,02D" sheetId="41" r:id="rId1"/>
    <sheet name="03,02C" sheetId="40" r:id="rId2"/>
    <sheet name="03,02K" sheetId="39" r:id="rId3"/>
    <sheet name="01D" sheetId="38" r:id="rId4"/>
    <sheet name="01C" sheetId="37" r:id="rId5"/>
    <sheet name="01K" sheetId="36" r:id="rId6"/>
    <sheet name="00D" sheetId="7" r:id="rId7"/>
    <sheet name="00C" sheetId="8" r:id="rId8"/>
    <sheet name="00K" sheetId="9" r:id="rId9"/>
    <sheet name="99D" sheetId="33" r:id="rId10"/>
    <sheet name="99C" sheetId="34" r:id="rId11"/>
    <sheet name="99K" sheetId="35" r:id="rId12"/>
    <sheet name="List1" sheetId="42" r:id="rId13"/>
  </sheets>
  <calcPr calcId="125725"/>
</workbook>
</file>

<file path=xl/calcChain.xml><?xml version="1.0" encoding="utf-8"?>
<calcChain xmlns="http://schemas.openxmlformats.org/spreadsheetml/2006/main">
  <c r="E23" i="41"/>
  <c r="E12" i="9"/>
  <c r="E27" i="41"/>
  <c r="E26"/>
  <c r="E24"/>
  <c r="E22"/>
  <c r="E19"/>
  <c r="E18"/>
  <c r="E15"/>
  <c r="E11"/>
  <c r="E9"/>
  <c r="E8"/>
  <c r="E7"/>
  <c r="E5"/>
  <c r="E20" i="40"/>
  <c r="E17"/>
  <c r="E16"/>
  <c r="E15"/>
  <c r="E13"/>
  <c r="E14"/>
  <c r="E7"/>
  <c r="E9"/>
  <c r="E6"/>
  <c r="E4"/>
  <c r="E32" i="39"/>
  <c r="E30"/>
  <c r="E31"/>
  <c r="E25"/>
  <c r="E23"/>
  <c r="E20"/>
  <c r="E17"/>
  <c r="E18"/>
  <c r="E16"/>
  <c r="E15"/>
  <c r="E12"/>
  <c r="E10"/>
  <c r="E7"/>
  <c r="E6"/>
  <c r="E4"/>
  <c r="E14" i="7"/>
  <c r="E11"/>
  <c r="E12"/>
  <c r="E10"/>
  <c r="E8"/>
  <c r="E20" i="38"/>
  <c r="E18"/>
  <c r="E17"/>
  <c r="E13"/>
  <c r="E12"/>
  <c r="E10"/>
  <c r="E8"/>
  <c r="E5"/>
  <c r="E6" i="8"/>
  <c r="E13" i="37"/>
  <c r="E8"/>
  <c r="E5"/>
  <c r="E13" i="36"/>
  <c r="E8"/>
  <c r="E6"/>
  <c r="E5"/>
  <c r="E4"/>
  <c r="E20" i="9"/>
  <c r="E18"/>
  <c r="E17"/>
  <c r="E13"/>
  <c r="E9"/>
  <c r="E7"/>
  <c r="E6"/>
  <c r="E5"/>
  <c r="E16" i="36"/>
  <c r="E20"/>
  <c r="E19"/>
  <c r="E5" i="33"/>
  <c r="E12" i="35"/>
  <c r="D19" i="39"/>
  <c r="D6" i="35"/>
  <c r="D5"/>
  <c r="D17" i="9"/>
  <c r="D21"/>
  <c r="E16" i="35"/>
  <c r="E15"/>
  <c r="D13" i="36"/>
  <c r="D12"/>
  <c r="D11"/>
  <c r="D9"/>
  <c r="D10"/>
  <c r="D8"/>
  <c r="D7"/>
  <c r="D6"/>
  <c r="D4"/>
  <c r="D5" i="41"/>
  <c r="D5" i="40"/>
  <c r="D4"/>
  <c r="D5" i="39"/>
  <c r="D4" i="38"/>
  <c r="D4" i="37"/>
  <c r="D5" i="7"/>
  <c r="D4" i="8"/>
  <c r="D4" i="9"/>
  <c r="D4" i="33"/>
  <c r="D4" i="34"/>
  <c r="D4" i="35"/>
  <c r="D27" i="41" l="1"/>
  <c r="D30"/>
  <c r="D29"/>
  <c r="D28"/>
  <c r="D21"/>
  <c r="D26"/>
  <c r="D24"/>
  <c r="D22"/>
  <c r="D19"/>
  <c r="D25"/>
  <c r="D23"/>
  <c r="D20"/>
  <c r="D18"/>
  <c r="D17"/>
  <c r="D16"/>
  <c r="D15"/>
  <c r="D10"/>
  <c r="D14"/>
  <c r="D13"/>
  <c r="D11"/>
  <c r="D12"/>
  <c r="D8"/>
  <c r="D9"/>
  <c r="D7"/>
  <c r="D6"/>
  <c r="D23" i="40"/>
  <c r="D21"/>
  <c r="D20"/>
  <c r="D19"/>
  <c r="D18"/>
  <c r="D17"/>
  <c r="D15"/>
  <c r="D16"/>
  <c r="D13"/>
  <c r="D7"/>
  <c r="D12"/>
  <c r="D14"/>
  <c r="D11"/>
  <c r="D10"/>
  <c r="D8"/>
  <c r="D9"/>
  <c r="D6"/>
  <c r="D31" i="39"/>
  <c r="D35"/>
  <c r="D30"/>
  <c r="D34"/>
  <c r="D29"/>
  <c r="D27"/>
  <c r="D26"/>
  <c r="D20"/>
  <c r="D25"/>
  <c r="D23"/>
  <c r="D17"/>
  <c r="D22"/>
  <c r="D21"/>
  <c r="D16"/>
  <c r="D18"/>
  <c r="D14"/>
  <c r="D15"/>
  <c r="D13"/>
  <c r="D12"/>
  <c r="D10"/>
  <c r="D11"/>
  <c r="D9"/>
  <c r="D8"/>
  <c r="D7"/>
  <c r="D6"/>
  <c r="D4"/>
  <c r="D20" i="38"/>
  <c r="D16"/>
  <c r="D18"/>
  <c r="D17"/>
  <c r="D14"/>
  <c r="D15"/>
  <c r="D13"/>
  <c r="D12"/>
  <c r="D11"/>
  <c r="D10"/>
  <c r="D9"/>
  <c r="D8"/>
  <c r="D7"/>
  <c r="D5"/>
  <c r="D6"/>
  <c r="D18" i="7"/>
  <c r="D16"/>
  <c r="D14"/>
  <c r="D15"/>
  <c r="D11"/>
  <c r="D12"/>
  <c r="D9"/>
  <c r="D8"/>
  <c r="D10"/>
  <c r="D7"/>
  <c r="D6"/>
  <c r="D13" i="37"/>
  <c r="D14"/>
  <c r="D12"/>
  <c r="D11"/>
  <c r="D10"/>
  <c r="D9"/>
  <c r="D7"/>
  <c r="D8"/>
  <c r="D5"/>
  <c r="D6"/>
  <c r="D10" i="8"/>
  <c r="D9"/>
  <c r="D8"/>
  <c r="D7"/>
  <c r="D5"/>
  <c r="D6"/>
  <c r="D22" i="9"/>
  <c r="D18"/>
  <c r="C18" s="1"/>
  <c r="D19"/>
  <c r="D16"/>
  <c r="D15"/>
  <c r="D13"/>
  <c r="D12"/>
  <c r="D14"/>
  <c r="D11"/>
  <c r="D10"/>
  <c r="D9"/>
  <c r="D5"/>
  <c r="D6"/>
  <c r="D8"/>
  <c r="D7"/>
  <c r="D9" i="33"/>
  <c r="D8"/>
  <c r="D7"/>
  <c r="D6"/>
  <c r="D5"/>
  <c r="D11" i="34"/>
  <c r="D10"/>
  <c r="D9"/>
  <c r="D8"/>
  <c r="D7"/>
  <c r="D6"/>
  <c r="D5"/>
  <c r="D16" i="35"/>
  <c r="D15"/>
  <c r="D14"/>
  <c r="D13"/>
  <c r="D12"/>
  <c r="D11"/>
  <c r="D10"/>
  <c r="D9"/>
  <c r="D8"/>
  <c r="D7"/>
  <c r="E31" i="41"/>
  <c r="E29"/>
  <c r="E28"/>
  <c r="E21"/>
  <c r="E25"/>
  <c r="E20"/>
  <c r="E17"/>
  <c r="E10"/>
  <c r="E16"/>
  <c r="E12"/>
  <c r="E14"/>
  <c r="E13"/>
  <c r="E6"/>
  <c r="E4"/>
  <c r="E22" i="40"/>
  <c r="E18"/>
  <c r="E10"/>
  <c r="E11"/>
  <c r="E8"/>
  <c r="E5"/>
  <c r="E36" i="39"/>
  <c r="E34"/>
  <c r="E29"/>
  <c r="E33"/>
  <c r="E27"/>
  <c r="E28"/>
  <c r="E26"/>
  <c r="E24"/>
  <c r="E21"/>
  <c r="E22"/>
  <c r="E19"/>
  <c r="E14"/>
  <c r="E13"/>
  <c r="E11"/>
  <c r="E9"/>
  <c r="E8"/>
  <c r="E5"/>
  <c r="E23" i="38"/>
  <c r="E22"/>
  <c r="E21"/>
  <c r="E16"/>
  <c r="E19"/>
  <c r="E14"/>
  <c r="E15"/>
  <c r="E11"/>
  <c r="E9"/>
  <c r="E7"/>
  <c r="E6"/>
  <c r="E4"/>
  <c r="E14" i="37"/>
  <c r="E12"/>
  <c r="E11"/>
  <c r="E10"/>
  <c r="E9"/>
  <c r="E7"/>
  <c r="E6"/>
  <c r="E4"/>
  <c r="E18" i="36"/>
  <c r="E17"/>
  <c r="E15"/>
  <c r="E14"/>
  <c r="E12"/>
  <c r="E11"/>
  <c r="E9"/>
  <c r="E10"/>
  <c r="E7"/>
  <c r="E17" i="7"/>
  <c r="E16"/>
  <c r="E15"/>
  <c r="E13"/>
  <c r="E9"/>
  <c r="E7"/>
  <c r="E6"/>
  <c r="E5"/>
  <c r="E4"/>
  <c r="E10" i="8"/>
  <c r="E9"/>
  <c r="E8"/>
  <c r="E7"/>
  <c r="E5"/>
  <c r="E4"/>
  <c r="E23" i="9"/>
  <c r="E21"/>
  <c r="E22"/>
  <c r="E19"/>
  <c r="E15"/>
  <c r="E16"/>
  <c r="E14"/>
  <c r="E11"/>
  <c r="E10"/>
  <c r="E8"/>
  <c r="E4"/>
  <c r="E10" i="33"/>
  <c r="E8"/>
  <c r="E6"/>
  <c r="E7"/>
  <c r="E4"/>
  <c r="E10" i="34"/>
  <c r="E9"/>
  <c r="E8"/>
  <c r="E6"/>
  <c r="E7"/>
  <c r="E4"/>
  <c r="E5"/>
  <c r="E14" i="35"/>
  <c r="E13"/>
  <c r="E11"/>
  <c r="E10"/>
  <c r="E9"/>
  <c r="E8"/>
  <c r="E6"/>
  <c r="E7"/>
  <c r="E5"/>
  <c r="E4"/>
  <c r="D31" i="41"/>
  <c r="D4"/>
  <c r="D22" i="40"/>
  <c r="D36" i="39"/>
  <c r="D33"/>
  <c r="D28"/>
  <c r="D24"/>
  <c r="D23" i="38"/>
  <c r="D22"/>
  <c r="D21"/>
  <c r="D19"/>
  <c r="D19" i="7"/>
  <c r="D20"/>
  <c r="D13"/>
  <c r="D17"/>
  <c r="D4"/>
  <c r="E19"/>
  <c r="D16" i="36"/>
  <c r="D17"/>
  <c r="D14"/>
  <c r="D15"/>
  <c r="D5"/>
  <c r="D20" i="9"/>
  <c r="D23"/>
  <c r="E19" i="40"/>
  <c r="E20" i="7"/>
  <c r="C21" i="9"/>
  <c r="E27" i="40"/>
  <c r="E26"/>
  <c r="E25"/>
  <c r="E24"/>
  <c r="E23"/>
  <c r="E21"/>
  <c r="E12"/>
  <c r="E24" i="38"/>
  <c r="E18" i="7"/>
  <c r="E13" i="8"/>
  <c r="E12"/>
  <c r="E11"/>
  <c r="E21" i="36"/>
  <c r="E11" i="34"/>
  <c r="D17" i="35"/>
  <c r="E17"/>
  <c r="E17" i="33"/>
  <c r="E13"/>
  <c r="E11"/>
  <c r="E35" i="39"/>
  <c r="E33" i="41"/>
  <c r="E34"/>
  <c r="E32"/>
  <c r="E30"/>
  <c r="C20" i="36"/>
  <c r="D20"/>
  <c r="D19"/>
  <c r="C19" s="1"/>
  <c r="D26" i="40"/>
  <c r="C26" s="1"/>
  <c r="D10" i="33"/>
  <c r="D34" i="41"/>
  <c r="D32"/>
  <c r="D27" i="40"/>
  <c r="D24"/>
  <c r="D25"/>
  <c r="D22" i="36"/>
  <c r="D21"/>
  <c r="D18"/>
  <c r="D13" i="8"/>
  <c r="D12"/>
  <c r="D11"/>
  <c r="D17" i="33"/>
  <c r="D16"/>
  <c r="D15"/>
  <c r="D13"/>
  <c r="D14"/>
  <c r="D12"/>
  <c r="D11"/>
  <c r="E16"/>
  <c r="C19" i="7" l="1"/>
  <c r="C20" i="9"/>
  <c r="C20" i="7"/>
  <c r="C12" i="37"/>
  <c r="C11" i="8"/>
  <c r="D24" i="38"/>
  <c r="C24"/>
  <c r="C20"/>
  <c r="C13"/>
  <c r="C18"/>
  <c r="C16"/>
  <c r="C8"/>
  <c r="C16" i="33"/>
  <c r="E12"/>
  <c r="E15"/>
  <c r="E9"/>
  <c r="D36" i="41"/>
  <c r="D35"/>
  <c r="D33"/>
  <c r="D37" i="39"/>
  <c r="D32"/>
  <c r="E37"/>
  <c r="C24" i="40"/>
  <c r="E36" i="41"/>
  <c r="E35"/>
  <c r="C22" i="38"/>
  <c r="E22" i="36"/>
  <c r="C22" s="1"/>
  <c r="E14" i="33"/>
  <c r="C17"/>
  <c r="C11" i="34"/>
  <c r="C9"/>
  <c r="C10"/>
  <c r="C37" i="39"/>
  <c r="C11" i="35"/>
  <c r="C23" i="40" l="1"/>
  <c r="C33" i="39"/>
  <c r="C17" i="38"/>
  <c r="C21"/>
  <c r="C12" i="33"/>
  <c r="C10"/>
  <c r="C14" i="37"/>
  <c r="C13"/>
  <c r="C23" i="38"/>
  <c r="C19"/>
  <c r="C13" i="40"/>
  <c r="C35" i="39"/>
  <c r="C16" i="36"/>
  <c r="C33" i="41"/>
  <c r="C15" i="7"/>
  <c r="C12" i="8"/>
  <c r="C29" i="41"/>
  <c r="C9" i="40"/>
  <c r="C32" i="39"/>
  <c r="C36"/>
  <c r="C4"/>
  <c r="C34"/>
  <c r="C14" i="38"/>
  <c r="C13" i="7"/>
  <c r="C10"/>
  <c r="C9" i="36"/>
  <c r="C17"/>
  <c r="C22" i="9"/>
  <c r="C14" i="33"/>
  <c r="C5" i="8"/>
  <c r="C13"/>
  <c r="C5" i="37"/>
  <c r="C17" i="9" l="1"/>
  <c r="C11" i="33"/>
  <c r="C17" i="35"/>
  <c r="C17" i="7"/>
  <c r="C11"/>
  <c r="C7" i="41" l="1"/>
  <c r="C5" i="9"/>
  <c r="C14"/>
  <c r="C6"/>
  <c r="C4" i="8"/>
  <c r="C7"/>
  <c r="C9" i="7"/>
  <c r="C7"/>
  <c r="C6"/>
  <c r="C8" i="36"/>
  <c r="C14"/>
  <c r="C12"/>
  <c r="C9" i="37"/>
  <c r="C7"/>
  <c r="C6"/>
  <c r="C10"/>
  <c r="C15" i="38"/>
  <c r="C10"/>
  <c r="C9"/>
  <c r="C4"/>
  <c r="C5"/>
  <c r="C6"/>
  <c r="C7" i="33"/>
  <c r="C5"/>
  <c r="C8" i="34"/>
  <c r="C4"/>
  <c r="C14" i="35"/>
  <c r="C16"/>
  <c r="C5"/>
  <c r="C9"/>
  <c r="C19" i="39"/>
  <c r="C30"/>
  <c r="C20"/>
  <c r="C21"/>
  <c r="C22"/>
  <c r="C28"/>
  <c r="C15"/>
  <c r="C25"/>
  <c r="C29"/>
  <c r="C27"/>
  <c r="C13"/>
  <c r="C10"/>
  <c r="C7"/>
  <c r="C6"/>
  <c r="C8"/>
  <c r="C11"/>
  <c r="C12" i="40"/>
  <c r="C20"/>
  <c r="C10"/>
  <c r="C16"/>
  <c r="C7"/>
  <c r="C6"/>
  <c r="C14"/>
  <c r="C8"/>
  <c r="C11"/>
  <c r="C4"/>
  <c r="C15" i="41"/>
  <c r="C28"/>
  <c r="C22"/>
  <c r="C23"/>
  <c r="C21"/>
  <c r="C26"/>
  <c r="C19"/>
  <c r="C12"/>
  <c r="C16"/>
  <c r="C24"/>
  <c r="C18"/>
  <c r="C9"/>
  <c r="C13"/>
  <c r="C14"/>
  <c r="C8"/>
  <c r="C17"/>
  <c r="C4"/>
  <c r="C10" i="35"/>
  <c r="C6" i="8"/>
  <c r="C21" i="40"/>
  <c r="C11" i="41"/>
  <c r="C36"/>
  <c r="C18" i="36"/>
  <c r="C13"/>
  <c r="C12" i="9"/>
  <c r="C23"/>
  <c r="C15" i="40"/>
  <c r="C17"/>
  <c r="C22"/>
  <c r="C5"/>
  <c r="C18"/>
  <c r="C19"/>
  <c r="C27"/>
  <c r="C14" i="39"/>
  <c r="C31"/>
  <c r="C26"/>
  <c r="C23"/>
  <c r="C16"/>
  <c r="C24"/>
  <c r="C17"/>
  <c r="C5"/>
  <c r="C18"/>
  <c r="C9"/>
  <c r="C12"/>
  <c r="C32" i="41"/>
  <c r="C8" i="35"/>
  <c r="C6"/>
  <c r="C11" i="37"/>
  <c r="C16" i="7"/>
  <c r="C12"/>
  <c r="C13" i="9"/>
  <c r="C16"/>
  <c r="C9"/>
  <c r="C4"/>
  <c r="C25" i="40"/>
  <c r="C10" i="41"/>
  <c r="C21" i="36"/>
  <c r="C35" i="41"/>
  <c r="C15" i="36"/>
  <c r="C7"/>
  <c r="C6"/>
  <c r="C10"/>
  <c r="C12" i="38"/>
  <c r="C5" i="7"/>
  <c r="C7" i="35"/>
  <c r="C8" i="9"/>
  <c r="C27" i="41"/>
  <c r="C25"/>
  <c r="C6"/>
  <c r="C20"/>
  <c r="C30"/>
  <c r="C31"/>
  <c r="C34"/>
  <c r="C5"/>
  <c r="C4" i="7"/>
  <c r="C14"/>
  <c r="C8"/>
  <c r="C12" i="35"/>
  <c r="C11" i="36"/>
  <c r="C5"/>
  <c r="C4"/>
  <c r="C4" i="37"/>
  <c r="C8"/>
  <c r="C7" i="38"/>
  <c r="C11"/>
  <c r="C18" i="7"/>
  <c r="C13" i="35"/>
  <c r="C4"/>
  <c r="C15"/>
  <c r="C5" i="34"/>
  <c r="C6"/>
  <c r="C7"/>
  <c r="C13" i="33"/>
  <c r="C6"/>
  <c r="C9"/>
  <c r="C8"/>
  <c r="C15"/>
  <c r="C4"/>
  <c r="C11" i="9"/>
  <c r="C19"/>
  <c r="C10"/>
  <c r="C7"/>
  <c r="C15"/>
  <c r="C9" i="8"/>
  <c r="C8"/>
  <c r="C10"/>
</calcChain>
</file>

<file path=xl/sharedStrings.xml><?xml version="1.0" encoding="utf-8"?>
<sst xmlns="http://schemas.openxmlformats.org/spreadsheetml/2006/main" count="1575" uniqueCount="309">
  <si>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</si>
  <si>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</si>
  <si>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</si>
  <si>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</si>
  <si>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</si>
  <si>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</si>
  <si>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</si>
  <si>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</si>
  <si>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</si>
  <si>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</si>
  <si>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</si>
  <si>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</si>
  <si>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</si>
  <si>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</si>
  <si>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</si>
  <si>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</si>
  <si>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</si>
  <si>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</si>
  <si>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</si>
  <si>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</si>
  <si>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</si>
  <si>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</si>
  <si>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</si>
  <si>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</si>
  <si>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</si>
  <si>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</si>
  <si>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</si>
  <si>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</si>
  <si>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</si>
  <si>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</si>
  <si>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</si>
  <si>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</si>
  <si>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</si>
  <si>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</si>
  <si>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</si>
  <si>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</si>
  <si>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</si>
  <si>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</si>
  <si>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</si>
  <si>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</si>
  <si>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</si>
  <si>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</si>
  <si>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</si>
  <si>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</si>
  <si>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</si>
  <si>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</si>
  <si>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</si>
  <si>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</si>
  <si>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</si>
  <si>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</si>
  <si>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</si>
  <si>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</si>
  <si>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</si>
  <si>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Kopanica Zdeněk 99</t>
  </si>
  <si>
    <t>Zadražil Lukáš 99</t>
  </si>
  <si>
    <t>Procházka Jakub 99</t>
  </si>
  <si>
    <t>Procházka Vojtěch 99</t>
  </si>
  <si>
    <t>Volák David 99</t>
  </si>
  <si>
    <t>Háza Hynek 99</t>
  </si>
  <si>
    <t>Dvořák Filip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</si>
  <si>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</si>
  <si>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</si>
  <si>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</si>
  <si>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</si>
  <si>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</si>
  <si>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</si>
  <si>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</si>
  <si>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</si>
  <si>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</si>
  <si>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</si>
  <si>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</si>
  <si>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</si>
  <si>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</si>
  <si>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</si>
  <si>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</si>
  <si>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</si>
  <si>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</si>
  <si>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</si>
  <si>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</si>
  <si>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</si>
  <si>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</si>
  <si>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1 jky</t>
  </si>
  <si>
    <t>2. ČP RAČICE</t>
  </si>
  <si>
    <t>M ČR dl.tr. - 1.ČP MOST</t>
  </si>
  <si>
    <t>Konvalinka Matěj 99</t>
  </si>
  <si>
    <t>Franěk Lukáš 99</t>
  </si>
  <si>
    <t>Holenka Adam 99</t>
  </si>
  <si>
    <t>Janda Filip 99</t>
  </si>
  <si>
    <t>Počta Jan 99</t>
  </si>
  <si>
    <t>Hrabal Antonín 99</t>
  </si>
  <si>
    <t>Jelínek Vojtěch 99</t>
  </si>
  <si>
    <t>Budková Bára 99</t>
  </si>
  <si>
    <t>Stanková Barbora 99</t>
  </si>
  <si>
    <t>Sobíšek Tomáš 01</t>
  </si>
  <si>
    <t>Brabec Jakub 01</t>
  </si>
  <si>
    <t>Novotný Radim 01</t>
  </si>
  <si>
    <t>Kulich Michal 01</t>
  </si>
  <si>
    <t>Novotný Vojtěch 02</t>
  </si>
  <si>
    <t>Vít Petr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</si>
  <si>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</si>
  <si>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</si>
  <si>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</si>
  <si>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</si>
  <si>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</si>
  <si>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</si>
  <si>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</si>
  <si>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</si>
  <si>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</si>
  <si>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</si>
  <si>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</si>
  <si>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</si>
  <si>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</si>
  <si>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</si>
  <si>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</si>
  <si>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</si>
  <si>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</si>
  <si>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</si>
  <si>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</si>
  <si>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</si>
  <si>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</si>
  <si>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Toupal Patrik 01</t>
  </si>
  <si>
    <t>Hovorka Michal 01</t>
  </si>
  <si>
    <t>Štěpánek Martin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</si>
  <si>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</si>
  <si>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</si>
  <si>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</si>
  <si>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</si>
  <si>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</si>
  <si>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</si>
  <si>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</si>
  <si>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</si>
  <si>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C2km</t>
  </si>
  <si>
    <t>4 jun</t>
  </si>
  <si>
    <t>3 jky</t>
  </si>
  <si>
    <t>2 jky</t>
  </si>
  <si>
    <t>Mašek Ondřej 00</t>
  </si>
  <si>
    <t>Dvořák Lukáš 00</t>
  </si>
  <si>
    <t>Rulík Antonín 00</t>
  </si>
  <si>
    <t>Telská Viktorie 99</t>
  </si>
  <si>
    <t>Vohryzka Vít 01</t>
  </si>
  <si>
    <t>Čermák Jan 01</t>
  </si>
  <si>
    <t>Prokop Marek 02</t>
  </si>
  <si>
    <t>Rábová Kateřina 01</t>
  </si>
  <si>
    <t>Müller Vojtěch 99</t>
  </si>
  <si>
    <t>Predka Martin 99</t>
  </si>
  <si>
    <t>Krušina Filip 00</t>
  </si>
  <si>
    <t>Hladík Tomáš 02</t>
  </si>
  <si>
    <t>Novotný Lukáš 02</t>
  </si>
  <si>
    <t>Andrušík Radek 02</t>
  </si>
  <si>
    <t>zrušený z.</t>
  </si>
  <si>
    <t xml:space="preserve">2 jky </t>
  </si>
  <si>
    <t>Sobíšková Štěpánka 01</t>
  </si>
  <si>
    <t>Králová Sabina 99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</si>
  <si>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</si>
  <si>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</si>
  <si>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</si>
  <si>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</si>
  <si>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</si>
  <si>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</si>
  <si>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</si>
  <si>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</si>
  <si>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Nejedlá Eliška 01</t>
  </si>
  <si>
    <t>Hettfleischová Tereza 01</t>
  </si>
  <si>
    <t>Solařová Kateřina 00</t>
  </si>
  <si>
    <t>Langmayerová Lenka 00</t>
  </si>
  <si>
    <t>Svobodová Natálie 01</t>
  </si>
  <si>
    <t>Peterková Nikol 00</t>
  </si>
  <si>
    <t>Amerová Nicole 01</t>
  </si>
  <si>
    <t>Písaříková Anežka 00</t>
  </si>
  <si>
    <t>Hradil Tomáš 02</t>
  </si>
  <si>
    <t>Kapoun Miroslav 03</t>
  </si>
  <si>
    <t>Šulitka Jan 02</t>
  </si>
  <si>
    <t>Cerman Vladimír 02</t>
  </si>
  <si>
    <t>LIB</t>
  </si>
  <si>
    <t>Mach Zdeněk 02</t>
  </si>
  <si>
    <t>Moudrý Matyáš 02</t>
  </si>
  <si>
    <t>Žáček Jakub 02</t>
  </si>
  <si>
    <t>Plecháč Ondřej 02</t>
  </si>
  <si>
    <t>Kotřč Aleš 02</t>
  </si>
  <si>
    <t>Tureček Vojtěch 02</t>
  </si>
  <si>
    <t>Lovíšek David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</si>
  <si>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</si>
  <si>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</si>
  <si>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</si>
  <si>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</si>
  <si>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</si>
  <si>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</si>
  <si>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</si>
  <si>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</si>
  <si>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Slavíček Daniel 03</t>
  </si>
  <si>
    <t>Schier Erik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</si>
  <si>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</si>
  <si>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</si>
  <si>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</si>
  <si>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</si>
  <si>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</si>
  <si>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</si>
  <si>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</si>
  <si>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</si>
  <si>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</si>
  <si>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</si>
  <si>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</si>
  <si>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</si>
  <si>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</si>
  <si>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</si>
  <si>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</si>
  <si>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</si>
  <si>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</si>
  <si>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Brettová Kateřina 02</t>
  </si>
  <si>
    <t>Bláhová Karolína 03</t>
  </si>
  <si>
    <t>Počepková Jana 03</t>
  </si>
  <si>
    <t>Menšíková Hana 02</t>
  </si>
  <si>
    <t>Havlátová Karolína 03</t>
  </si>
  <si>
    <t>Hronková Monika 02</t>
  </si>
  <si>
    <t>Maříková Veronika 03</t>
  </si>
  <si>
    <t>Palatová Jindřiška 03</t>
  </si>
  <si>
    <t>Klabanová Anna 03</t>
  </si>
  <si>
    <t>Klapová Kateřina 02</t>
  </si>
  <si>
    <t>Blažíček Jan 99</t>
  </si>
  <si>
    <t>5 jun</t>
  </si>
  <si>
    <t>6 jun</t>
  </si>
  <si>
    <t>7 jun</t>
  </si>
  <si>
    <t>8 jun</t>
  </si>
  <si>
    <t>9 jun</t>
  </si>
  <si>
    <t>2 jun</t>
  </si>
  <si>
    <t>3 jun</t>
  </si>
  <si>
    <t>10 jun</t>
  </si>
  <si>
    <t>11 jun</t>
  </si>
  <si>
    <t xml:space="preserve">4 jun </t>
  </si>
  <si>
    <t>12 jun</t>
  </si>
  <si>
    <t>Fiala Eduard 99</t>
  </si>
  <si>
    <t>4 jky</t>
  </si>
  <si>
    <t>5 jky</t>
  </si>
  <si>
    <t>6 jky</t>
  </si>
  <si>
    <t xml:space="preserve">4 jky </t>
  </si>
  <si>
    <t>Bartůněk Vojtěch 00</t>
  </si>
  <si>
    <t>Macek Miloš 01</t>
  </si>
  <si>
    <t>Šmátrala Patrik 00</t>
  </si>
  <si>
    <t>Šmátrala Filip 00</t>
  </si>
  <si>
    <t>Vyleťal Jakub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</si>
  <si>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</si>
  <si>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</si>
  <si>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</si>
  <si>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</si>
  <si>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</si>
  <si>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</si>
  <si>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Dimovová Viktorie 00</t>
  </si>
  <si>
    <t>Kropíková Adéla 01</t>
  </si>
  <si>
    <t>Žďárská Adéla 01</t>
  </si>
  <si>
    <t>SKD</t>
  </si>
  <si>
    <t>Štorkánová Martha 00</t>
  </si>
  <si>
    <t>Cigánek Martin 02</t>
  </si>
  <si>
    <t>Hrábek Nikola 03</t>
  </si>
  <si>
    <t>Váverka Ondřej 02</t>
  </si>
  <si>
    <t>Dvořák Čestmír 02</t>
  </si>
  <si>
    <t>Šejc František 02</t>
  </si>
  <si>
    <t>Keist Tomáš 02</t>
  </si>
  <si>
    <t>Sedlák Jiří 03</t>
  </si>
  <si>
    <t>SLH</t>
  </si>
  <si>
    <t>Spěváček Jaroslav 02</t>
  </si>
  <si>
    <t>Punčochář Marek 03</t>
  </si>
  <si>
    <t>Müldner Jan 03</t>
  </si>
  <si>
    <t>Zoubek Viktor 03</t>
  </si>
  <si>
    <t>Vítková Andera 02</t>
  </si>
  <si>
    <t>Purová Eliška 02</t>
  </si>
  <si>
    <t>Veverková Alžběta 01</t>
  </si>
  <si>
    <t>6 dci</t>
  </si>
  <si>
    <t>Jakl Jaroslav 01</t>
  </si>
  <si>
    <t>Znamenáčková Lenka 00</t>
  </si>
  <si>
    <t>7 dci</t>
  </si>
  <si>
    <t>Blažek Marek 02</t>
  </si>
  <si>
    <t>Tmejová Eliška 03</t>
  </si>
  <si>
    <t>Koberová Magdalena 00</t>
  </si>
  <si>
    <t>Vonešová Adéla 99</t>
  </si>
  <si>
    <t>Havlová Kristýna 01</t>
  </si>
  <si>
    <t>Pur Matěj 99</t>
  </si>
  <si>
    <t>Balík Antonín 99</t>
  </si>
  <si>
    <t>Vlasáková Eliška 99</t>
  </si>
  <si>
    <t>10 dci</t>
  </si>
  <si>
    <t>2 dci</t>
  </si>
  <si>
    <t>6 dky</t>
  </si>
  <si>
    <t>Michalczyková Kateřina 00</t>
  </si>
  <si>
    <t>Žákovská Adéla 01</t>
  </si>
  <si>
    <t>HRA</t>
  </si>
  <si>
    <t>Termer Václav 03</t>
  </si>
  <si>
    <t>Vostradovský Tomáš 02</t>
  </si>
  <si>
    <t>Húsek Josef 03</t>
  </si>
  <si>
    <t>Němeček Tomáš 03</t>
  </si>
  <si>
    <t>Herzánová Lucie 03</t>
  </si>
  <si>
    <t>Bokoč Matyáš 01</t>
  </si>
  <si>
    <t>Rác Václav 01</t>
  </si>
  <si>
    <t>Labuť Vojtěch 01</t>
  </si>
  <si>
    <t xml:space="preserve">5.ČP Praha </t>
  </si>
  <si>
    <t>Truhlář Filip 03</t>
  </si>
  <si>
    <t>Zendulka Ondřej 02</t>
  </si>
  <si>
    <t>Valsa Radek 03</t>
  </si>
  <si>
    <t>Tulachová Johanka 0</t>
  </si>
  <si>
    <t>Řáhová Denisa 01</t>
  </si>
  <si>
    <t>Jurečková Eliška 01 P</t>
  </si>
  <si>
    <t>Horáčková Adéla 03</t>
  </si>
  <si>
    <t>Trnková Kateřina 99</t>
  </si>
  <si>
    <t>Tillerová Andrea 03</t>
  </si>
  <si>
    <t>Smrčková Veronika 01</t>
  </si>
  <si>
    <t>Dvořáková Eliška 01</t>
  </si>
  <si>
    <t>Rudolfová Sofia 99</t>
  </si>
  <si>
    <t>Vaňourková Markéta 03</t>
  </si>
  <si>
    <t>Húsková Veronika 01</t>
  </si>
  <si>
    <t>Kyselá Vendula 01</t>
  </si>
  <si>
    <t>Krausová Alena 02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</si>
</sst>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3" tint="0.3999755851924192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1" fontId="12" fillId="6" borderId="1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8" fillId="0" borderId="1" xfId="0" applyFont="1" applyBorder="1" applyAlignment="1"/>
    <xf numFmtId="0" fontId="8" fillId="0" borderId="3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32" xfId="0" applyNumberFormat="1" applyFont="1" applyBorder="1" applyAlignment="1">
      <alignment horizontal="center"/>
    </xf>
    <xf numFmtId="0" fontId="19" fillId="0" borderId="38" xfId="0" applyNumberFormat="1" applyFont="1" applyBorder="1" applyAlignment="1">
      <alignment horizontal="center"/>
    </xf>
    <xf numFmtId="0" fontId="19" fillId="0" borderId="38" xfId="0" applyNumberFormat="1" applyFont="1" applyFill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39" xfId="0" applyNumberFormat="1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41" xfId="0" applyNumberFormat="1" applyFont="1" applyBorder="1" applyAlignment="1">
      <alignment horizontal="center"/>
    </xf>
    <xf numFmtId="0" fontId="19" fillId="0" borderId="39" xfId="0" applyNumberFormat="1" applyFont="1" applyFill="1" applyBorder="1" applyAlignment="1">
      <alignment horizontal="center"/>
    </xf>
    <xf numFmtId="1" fontId="19" fillId="0" borderId="39" xfId="0" applyNumberFormat="1" applyFont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6" fillId="6" borderId="16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6" fillId="6" borderId="17" xfId="0" applyNumberFormat="1" applyFont="1" applyFill="1" applyBorder="1" applyAlignment="1">
      <alignment horizontal="center"/>
    </xf>
    <xf numFmtId="1" fontId="2" fillId="6" borderId="17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6" fillId="4" borderId="17" xfId="0" applyNumberFormat="1" applyFont="1" applyFill="1" applyBorder="1" applyAlignment="1">
      <alignment horizontal="center"/>
    </xf>
    <xf numFmtId="1" fontId="6" fillId="4" borderId="22" xfId="0" applyNumberFormat="1" applyFont="1" applyFill="1" applyBorder="1" applyAlignment="1">
      <alignment horizontal="center"/>
    </xf>
    <xf numFmtId="1" fontId="15" fillId="4" borderId="2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2" fillId="4" borderId="18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14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1" fontId="15" fillId="4" borderId="7" xfId="0" applyNumberFormat="1" applyFont="1" applyFill="1" applyBorder="1" applyAlignment="1">
      <alignment horizontal="center"/>
    </xf>
    <xf numFmtId="1" fontId="15" fillId="4" borderId="17" xfId="0" applyNumberFormat="1" applyFont="1" applyFill="1" applyBorder="1" applyAlignment="1">
      <alignment horizontal="center"/>
    </xf>
    <xf numFmtId="1" fontId="15" fillId="4" borderId="19" xfId="0" applyNumberFormat="1" applyFont="1" applyFill="1" applyBorder="1" applyAlignment="1">
      <alignment horizontal="center"/>
    </xf>
    <xf numFmtId="1" fontId="12" fillId="6" borderId="14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19" fillId="0" borderId="37" xfId="0" applyNumberFormat="1" applyFont="1" applyBorder="1" applyAlignment="1">
      <alignment horizontal="center"/>
    </xf>
    <xf numFmtId="0" fontId="18" fillId="0" borderId="42" xfId="0" applyNumberFormat="1" applyFont="1" applyBorder="1" applyAlignment="1"/>
    <xf numFmtId="0" fontId="2" fillId="0" borderId="0" xfId="0" applyFont="1" applyAlignment="1"/>
    <xf numFmtId="1" fontId="6" fillId="8" borderId="13" xfId="0" applyNumberFormat="1" applyFont="1" applyFill="1" applyBorder="1" applyAlignment="1">
      <alignment horizontal="center"/>
    </xf>
    <xf numFmtId="0" fontId="1" fillId="0" borderId="42" xfId="0" applyFont="1" applyFill="1" applyBorder="1" applyAlignment="1">
      <alignment horizontal="left"/>
    </xf>
    <xf numFmtId="0" fontId="19" fillId="0" borderId="5" xfId="0" applyNumberFormat="1" applyFont="1" applyBorder="1" applyAlignment="1">
      <alignment horizontal="center"/>
    </xf>
    <xf numFmtId="1" fontId="2" fillId="5" borderId="23" xfId="0" applyNumberFormat="1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  <xf numFmtId="0" fontId="4" fillId="5" borderId="27" xfId="0" applyFont="1" applyFill="1" applyBorder="1" applyAlignment="1">
      <alignment horizontal="center" vertical="top"/>
    </xf>
    <xf numFmtId="0" fontId="5" fillId="5" borderId="33" xfId="0" applyFont="1" applyFill="1" applyBorder="1" applyAlignment="1">
      <alignment horizontal="center" vertical="top"/>
    </xf>
    <xf numFmtId="1" fontId="12" fillId="5" borderId="14" xfId="0" applyNumberFormat="1" applyFont="1" applyFill="1" applyBorder="1" applyAlignment="1">
      <alignment horizontal="center"/>
    </xf>
    <xf numFmtId="1" fontId="8" fillId="0" borderId="5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left"/>
    </xf>
    <xf numFmtId="1" fontId="18" fillId="0" borderId="1" xfId="0" applyNumberFormat="1" applyFont="1" applyBorder="1"/>
    <xf numFmtId="1" fontId="7" fillId="0" borderId="4" xfId="0" applyNumberFormat="1" applyFont="1" applyBorder="1" applyAlignment="1">
      <alignment horizontal="center"/>
    </xf>
    <xf numFmtId="1" fontId="7" fillId="0" borderId="47" xfId="0" applyNumberFormat="1" applyFont="1" applyBorder="1" applyAlignment="1">
      <alignment horizontal="center"/>
    </xf>
    <xf numFmtId="1" fontId="7" fillId="0" borderId="48" xfId="0" applyNumberFormat="1" applyFont="1" applyBorder="1" applyAlignment="1">
      <alignment horizontal="center"/>
    </xf>
    <xf numFmtId="0" fontId="1" fillId="0" borderId="55" xfId="0" applyNumberFormat="1" applyFont="1" applyBorder="1" applyAlignment="1"/>
    <xf numFmtId="0" fontId="1" fillId="0" borderId="1" xfId="0" applyFont="1" applyBorder="1" applyAlignment="1"/>
    <xf numFmtId="0" fontId="1" fillId="0" borderId="2" xfId="0" applyNumberFormat="1" applyFont="1" applyBorder="1" applyAlignment="1">
      <alignment horizontal="left"/>
    </xf>
    <xf numFmtId="0" fontId="2" fillId="0" borderId="43" xfId="0" applyNumberFormat="1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vertical="top"/>
    </xf>
    <xf numFmtId="0" fontId="4" fillId="3" borderId="27" xfId="0" applyFont="1" applyFill="1" applyBorder="1" applyAlignment="1">
      <alignment horizontal="center" vertical="top"/>
    </xf>
    <xf numFmtId="0" fontId="5" fillId="3" borderId="45" xfId="0" applyFont="1" applyFill="1" applyBorder="1" applyAlignment="1">
      <alignment horizontal="center" vertical="top"/>
    </xf>
    <xf numFmtId="1" fontId="6" fillId="2" borderId="21" xfId="0" applyNumberFormat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0" fontId="18" fillId="0" borderId="42" xfId="0" applyNumberFormat="1" applyFont="1" applyBorder="1" applyAlignment="1">
      <alignment horizontal="left"/>
    </xf>
    <xf numFmtId="0" fontId="1" fillId="0" borderId="56" xfId="0" applyNumberFormat="1" applyFont="1" applyBorder="1" applyAlignment="1"/>
    <xf numFmtId="1" fontId="2" fillId="0" borderId="43" xfId="0" applyNumberFormat="1" applyFont="1" applyBorder="1" applyAlignment="1">
      <alignment horizontal="center"/>
    </xf>
    <xf numFmtId="1" fontId="6" fillId="6" borderId="38" xfId="0" applyNumberFormat="1" applyFont="1" applyFill="1" applyBorder="1" applyAlignment="1">
      <alignment horizontal="center"/>
    </xf>
    <xf numFmtId="0" fontId="1" fillId="0" borderId="56" xfId="0" applyFont="1" applyBorder="1"/>
    <xf numFmtId="0" fontId="18" fillId="0" borderId="42" xfId="0" applyFont="1" applyBorder="1" applyAlignment="1">
      <alignment horizontal="left"/>
    </xf>
    <xf numFmtId="0" fontId="1" fillId="0" borderId="56" xfId="0" applyNumberFormat="1" applyFont="1" applyBorder="1" applyAlignment="1">
      <alignment horizontal="left"/>
    </xf>
    <xf numFmtId="0" fontId="1" fillId="0" borderId="42" xfId="0" applyFont="1" applyBorder="1"/>
    <xf numFmtId="0" fontId="1" fillId="0" borderId="42" xfId="0" applyNumberFormat="1" applyFont="1" applyBorder="1" applyAlignment="1"/>
    <xf numFmtId="0" fontId="1" fillId="0" borderId="42" xfId="0" applyFont="1" applyBorder="1" applyAlignment="1">
      <alignment horizontal="left"/>
    </xf>
    <xf numFmtId="0" fontId="20" fillId="0" borderId="3" xfId="0" applyNumberFormat="1" applyFont="1" applyFill="1" applyBorder="1" applyAlignment="1">
      <alignment horizontal="left"/>
    </xf>
    <xf numFmtId="0" fontId="20" fillId="0" borderId="1" xfId="0" applyNumberFormat="1" applyFont="1" applyBorder="1" applyAlignment="1">
      <alignment horizontal="left"/>
    </xf>
    <xf numFmtId="0" fontId="20" fillId="0" borderId="1" xfId="0" applyNumberFormat="1" applyFont="1" applyBorder="1" applyAlignment="1"/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0" fontId="20" fillId="0" borderId="1" xfId="0" applyFont="1" applyFill="1" applyBorder="1" applyAlignment="1">
      <alignment horizontal="left"/>
    </xf>
    <xf numFmtId="0" fontId="20" fillId="0" borderId="1" xfId="0" applyNumberFormat="1" applyFont="1" applyFill="1" applyBorder="1" applyAlignment="1">
      <alignment horizontal="left"/>
    </xf>
    <xf numFmtId="0" fontId="20" fillId="0" borderId="2" xfId="0" applyNumberFormat="1" applyFont="1" applyBorder="1" applyAlignment="1"/>
    <xf numFmtId="0" fontId="20" fillId="0" borderId="3" xfId="0" applyNumberFormat="1" applyFont="1" applyBorder="1" applyAlignment="1">
      <alignment horizontal="left"/>
    </xf>
    <xf numFmtId="0" fontId="20" fillId="0" borderId="1" xfId="0" applyFont="1" applyBorder="1" applyAlignment="1"/>
    <xf numFmtId="0" fontId="20" fillId="0" borderId="2" xfId="0" applyFont="1" applyBorder="1"/>
    <xf numFmtId="0" fontId="21" fillId="0" borderId="3" xfId="0" applyNumberFormat="1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0" fillId="0" borderId="4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left"/>
    </xf>
    <xf numFmtId="0" fontId="22" fillId="0" borderId="1" xfId="0" applyNumberFormat="1" applyFont="1" applyBorder="1" applyAlignment="1"/>
    <xf numFmtId="0" fontId="20" fillId="0" borderId="2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2" fillId="0" borderId="3" xfId="0" applyNumberFormat="1" applyFont="1" applyBorder="1" applyAlignment="1">
      <alignment horizontal="left"/>
    </xf>
    <xf numFmtId="0" fontId="22" fillId="0" borderId="1" xfId="0" applyFont="1" applyBorder="1"/>
    <xf numFmtId="0" fontId="22" fillId="0" borderId="3" xfId="0" applyNumberFormat="1" applyFont="1" applyBorder="1" applyAlignment="1"/>
    <xf numFmtId="0" fontId="20" fillId="0" borderId="55" xfId="0" applyFont="1" applyBorder="1"/>
    <xf numFmtId="0" fontId="21" fillId="0" borderId="3" xfId="0" applyNumberFormat="1" applyFont="1" applyBorder="1" applyAlignment="1"/>
    <xf numFmtId="0" fontId="21" fillId="0" borderId="42" xfId="0" applyNumberFormat="1" applyFont="1" applyBorder="1" applyAlignment="1"/>
    <xf numFmtId="0" fontId="1" fillId="0" borderId="42" xfId="0" applyNumberFormat="1" applyFont="1" applyBorder="1" applyAlignment="1">
      <alignment horizontal="left"/>
    </xf>
    <xf numFmtId="0" fontId="20" fillId="0" borderId="2" xfId="0" applyNumberFormat="1" applyFont="1" applyFill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2" fillId="0" borderId="38" xfId="0" applyFont="1" applyBorder="1"/>
    <xf numFmtId="1" fontId="0" fillId="4" borderId="18" xfId="0" applyNumberFormat="1" applyFill="1" applyBorder="1" applyAlignment="1">
      <alignment horizontal="center"/>
    </xf>
    <xf numFmtId="1" fontId="13" fillId="4" borderId="13" xfId="0" applyNumberFormat="1" applyFont="1" applyFill="1" applyBorder="1" applyAlignment="1">
      <alignment horizontal="center"/>
    </xf>
    <xf numFmtId="0" fontId="20" fillId="0" borderId="2" xfId="0" applyFont="1" applyFill="1" applyBorder="1" applyAlignment="1">
      <alignment horizontal="left"/>
    </xf>
    <xf numFmtId="0" fontId="20" fillId="0" borderId="30" xfId="0" applyFont="1" applyBorder="1" applyAlignment="1">
      <alignment horizontal="left"/>
    </xf>
    <xf numFmtId="0" fontId="20" fillId="0" borderId="42" xfId="0" applyNumberFormat="1" applyFont="1" applyFill="1" applyBorder="1" applyAlignment="1">
      <alignment horizontal="left"/>
    </xf>
    <xf numFmtId="0" fontId="20" fillId="0" borderId="3" xfId="0" applyFont="1" applyBorder="1"/>
    <xf numFmtId="0" fontId="18" fillId="0" borderId="42" xfId="0" applyFont="1" applyBorder="1"/>
    <xf numFmtId="0" fontId="1" fillId="0" borderId="3" xfId="0" applyFont="1" applyBorder="1" applyAlignment="1"/>
    <xf numFmtId="0" fontId="1" fillId="0" borderId="40" xfId="0" applyFont="1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50" xfId="0" applyFont="1" applyBorder="1" applyAlignment="1">
      <alignment horizontal="center" vertical="top"/>
    </xf>
    <xf numFmtId="0" fontId="1" fillId="0" borderId="51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0" xfId="0" applyBorder="1" applyAlignment="1"/>
    <xf numFmtId="0" fontId="0" fillId="0" borderId="51" xfId="0" applyBorder="1" applyAlignment="1"/>
    <xf numFmtId="0" fontId="20" fillId="0" borderId="23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20" fillId="0" borderId="24" xfId="0" applyNumberFormat="1" applyFont="1" applyBorder="1" applyAlignment="1"/>
    <xf numFmtId="0" fontId="2" fillId="0" borderId="10" xfId="0" applyNumberFormat="1" applyFont="1" applyBorder="1" applyAlignment="1">
      <alignment horizontal="center"/>
    </xf>
    <xf numFmtId="0" fontId="20" fillId="0" borderId="23" xfId="0" applyNumberFormat="1" applyFont="1" applyBorder="1" applyAlignment="1"/>
    <xf numFmtId="0" fontId="20" fillId="0" borderId="25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0" fillId="0" borderId="25" xfId="0" applyFont="1" applyBorder="1"/>
    <xf numFmtId="0" fontId="2" fillId="0" borderId="14" xfId="0" applyNumberFormat="1" applyFont="1" applyBorder="1" applyAlignment="1">
      <alignment horizontal="center"/>
    </xf>
    <xf numFmtId="0" fontId="20" fillId="0" borderId="25" xfId="0" applyNumberFormat="1" applyFont="1" applyBorder="1" applyAlignment="1"/>
    <xf numFmtId="0" fontId="19" fillId="0" borderId="14" xfId="0" applyNumberFormat="1" applyFont="1" applyBorder="1" applyAlignment="1">
      <alignment horizontal="center"/>
    </xf>
    <xf numFmtId="0" fontId="20" fillId="0" borderId="57" xfId="0" applyFont="1" applyBorder="1"/>
    <xf numFmtId="0" fontId="19" fillId="0" borderId="58" xfId="0" applyFont="1" applyBorder="1" applyAlignment="1">
      <alignment horizontal="center"/>
    </xf>
    <xf numFmtId="0" fontId="23" fillId="0" borderId="25" xfId="0" applyNumberFormat="1" applyFont="1" applyBorder="1" applyAlignment="1"/>
    <xf numFmtId="0" fontId="20" fillId="0" borderId="24" xfId="0" applyFont="1" applyBorder="1"/>
    <xf numFmtId="0" fontId="23" fillId="0" borderId="57" xfId="0" applyNumberFormat="1" applyFont="1" applyFill="1" applyBorder="1" applyAlignment="1">
      <alignment horizontal="left"/>
    </xf>
    <xf numFmtId="0" fontId="20" fillId="0" borderId="23" xfId="0" applyNumberFormat="1" applyFont="1" applyFill="1" applyBorder="1" applyAlignment="1">
      <alignment horizontal="left"/>
    </xf>
    <xf numFmtId="0" fontId="19" fillId="0" borderId="8" xfId="0" applyNumberFormat="1" applyFont="1" applyFill="1" applyBorder="1" applyAlignment="1">
      <alignment horizontal="center"/>
    </xf>
    <xf numFmtId="0" fontId="21" fillId="0" borderId="25" xfId="0" applyNumberFormat="1" applyFont="1" applyBorder="1" applyAlignment="1"/>
    <xf numFmtId="1" fontId="2" fillId="0" borderId="14" xfId="0" applyNumberFormat="1" applyFont="1" applyBorder="1" applyAlignment="1">
      <alignment horizontal="center"/>
    </xf>
    <xf numFmtId="0" fontId="20" fillId="0" borderId="25" xfId="0" applyNumberFormat="1" applyFont="1" applyBorder="1" applyAlignment="1">
      <alignment horizontal="left"/>
    </xf>
    <xf numFmtId="0" fontId="19" fillId="0" borderId="14" xfId="0" applyFont="1" applyBorder="1" applyAlignment="1">
      <alignment horizontal="center"/>
    </xf>
    <xf numFmtId="0" fontId="20" fillId="0" borderId="25" xfId="0" applyFont="1" applyBorder="1" applyAlignment="1"/>
    <xf numFmtId="0" fontId="22" fillId="0" borderId="24" xfId="0" applyNumberFormat="1" applyFont="1" applyBorder="1" applyAlignment="1"/>
    <xf numFmtId="0" fontId="21" fillId="0" borderId="23" xfId="0" applyFont="1" applyBorder="1" applyAlignment="1">
      <alignment horizontal="left"/>
    </xf>
    <xf numFmtId="0" fontId="20" fillId="0" borderId="24" xfId="0" applyNumberFormat="1" applyFont="1" applyBorder="1" applyAlignment="1">
      <alignment horizontal="left"/>
    </xf>
    <xf numFmtId="0" fontId="21" fillId="0" borderId="25" xfId="0" applyNumberFormat="1" applyFont="1" applyBorder="1" applyAlignment="1">
      <alignment horizontal="left"/>
    </xf>
    <xf numFmtId="0" fontId="20" fillId="0" borderId="24" xfId="0" applyFont="1" applyBorder="1" applyAlignment="1"/>
    <xf numFmtId="0" fontId="19" fillId="0" borderId="10" xfId="0" applyNumberFormat="1" applyFont="1" applyBorder="1" applyAlignment="1">
      <alignment horizontal="center"/>
    </xf>
    <xf numFmtId="0" fontId="19" fillId="0" borderId="8" xfId="0" applyNumberFormat="1" applyFont="1" applyBorder="1" applyAlignment="1">
      <alignment horizontal="center"/>
    </xf>
    <xf numFmtId="0" fontId="22" fillId="0" borderId="25" xfId="0" applyFont="1" applyBorder="1"/>
    <xf numFmtId="0" fontId="20" fillId="0" borderId="25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center"/>
    </xf>
    <xf numFmtId="0" fontId="22" fillId="0" borderId="25" xfId="0" applyNumberFormat="1" applyFont="1" applyBorder="1" applyAlignment="1"/>
    <xf numFmtId="0" fontId="22" fillId="0" borderId="25" xfId="0" applyNumberFormat="1" applyFont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3" fillId="0" borderId="25" xfId="0" applyFont="1" applyBorder="1"/>
    <xf numFmtId="0" fontId="23" fillId="0" borderId="23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0" fontId="20" fillId="0" borderId="24" xfId="0" applyNumberFormat="1" applyFont="1" applyFill="1" applyBorder="1" applyAlignment="1">
      <alignment horizontal="left"/>
    </xf>
    <xf numFmtId="0" fontId="2" fillId="0" borderId="10" xfId="0" applyNumberFormat="1" applyFont="1" applyFill="1" applyBorder="1" applyAlignment="1">
      <alignment horizontal="center"/>
    </xf>
    <xf numFmtId="0" fontId="23" fillId="0" borderId="25" xfId="0" applyFont="1" applyBorder="1" applyAlignment="1">
      <alignment horizontal="left"/>
    </xf>
    <xf numFmtId="0" fontId="20" fillId="0" borderId="28" xfId="0" applyNumberFormat="1" applyFont="1" applyBorder="1" applyAlignment="1"/>
    <xf numFmtId="0" fontId="2" fillId="0" borderId="12" xfId="0" applyNumberFormat="1" applyFont="1" applyBorder="1" applyAlignment="1">
      <alignment horizontal="center"/>
    </xf>
    <xf numFmtId="0" fontId="20" fillId="0" borderId="25" xfId="0" applyFont="1" applyFill="1" applyBorder="1" applyAlignment="1">
      <alignment horizontal="left"/>
    </xf>
    <xf numFmtId="0" fontId="21" fillId="0" borderId="26" xfId="0" applyNumberFormat="1" applyFont="1" applyBorder="1" applyAlignment="1">
      <alignment horizontal="left"/>
    </xf>
    <xf numFmtId="0" fontId="2" fillId="0" borderId="33" xfId="0" applyNumberFormat="1" applyFont="1" applyBorder="1" applyAlignment="1">
      <alignment horizontal="center"/>
    </xf>
    <xf numFmtId="0" fontId="20" fillId="0" borderId="59" xfId="0" applyNumberFormat="1" applyFont="1" applyBorder="1" applyAlignment="1"/>
    <xf numFmtId="0" fontId="2" fillId="0" borderId="60" xfId="0" applyFont="1" applyBorder="1" applyAlignment="1">
      <alignment horizontal="center"/>
    </xf>
    <xf numFmtId="0" fontId="21" fillId="0" borderId="28" xfId="0" applyNumberFormat="1" applyFont="1" applyBorder="1" applyAlignment="1"/>
    <xf numFmtId="0" fontId="23" fillId="0" borderId="25" xfId="0" applyNumberFormat="1" applyFont="1" applyBorder="1" applyAlignment="1">
      <alignment horizontal="left"/>
    </xf>
    <xf numFmtId="0" fontId="20" fillId="0" borderId="26" xfId="0" applyNumberFormat="1" applyFont="1" applyBorder="1" applyAlignment="1">
      <alignment horizontal="left"/>
    </xf>
    <xf numFmtId="0" fontId="19" fillId="0" borderId="33" xfId="0" applyNumberFormat="1" applyFont="1" applyBorder="1" applyAlignment="1">
      <alignment horizontal="center"/>
    </xf>
    <xf numFmtId="0" fontId="20" fillId="0" borderId="59" xfId="0" applyNumberFormat="1" applyFont="1" applyFill="1" applyBorder="1" applyAlignment="1">
      <alignment horizontal="left"/>
    </xf>
    <xf numFmtId="0" fontId="19" fillId="0" borderId="60" xfId="0" applyFont="1" applyBorder="1" applyAlignment="1">
      <alignment horizontal="center"/>
    </xf>
    <xf numFmtId="0" fontId="23" fillId="0" borderId="28" xfId="0" applyFont="1" applyBorder="1"/>
    <xf numFmtId="0" fontId="19" fillId="0" borderId="12" xfId="0" applyFont="1" applyBorder="1" applyAlignment="1">
      <alignment horizontal="center"/>
    </xf>
    <xf numFmtId="0" fontId="21" fillId="0" borderId="26" xfId="0" applyFont="1" applyBorder="1" applyAlignment="1">
      <alignment horizontal="left"/>
    </xf>
    <xf numFmtId="0" fontId="20" fillId="0" borderId="28" xfId="0" applyNumberFormat="1" applyFont="1" applyBorder="1" applyAlignment="1">
      <alignment horizontal="left"/>
    </xf>
    <xf numFmtId="0" fontId="19" fillId="0" borderId="12" xfId="0" applyNumberFormat="1" applyFont="1" applyBorder="1" applyAlignment="1">
      <alignment horizontal="center"/>
    </xf>
    <xf numFmtId="0" fontId="20" fillId="0" borderId="26" xfId="0" applyNumberFormat="1" applyFont="1" applyFill="1" applyBorder="1" applyAlignment="1">
      <alignment horizontal="left"/>
    </xf>
    <xf numFmtId="0" fontId="19" fillId="0" borderId="33" xfId="0" applyNumberFormat="1" applyFont="1" applyFill="1" applyBorder="1" applyAlignment="1">
      <alignment horizontal="center"/>
    </xf>
    <xf numFmtId="0" fontId="20" fillId="0" borderId="59" xfId="0" applyFont="1" applyBorder="1"/>
    <xf numFmtId="0" fontId="20" fillId="0" borderId="28" xfId="0" applyFont="1" applyBorder="1"/>
    <xf numFmtId="0" fontId="2" fillId="0" borderId="12" xfId="0" applyFont="1" applyBorder="1" applyAlignment="1">
      <alignment horizontal="center"/>
    </xf>
    <xf numFmtId="0" fontId="23" fillId="0" borderId="26" xfId="0" applyFont="1" applyFill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21" fillId="0" borderId="28" xfId="0" applyNumberFormat="1" applyFont="1" applyBorder="1" applyAlignment="1">
      <alignment horizontal="left"/>
    </xf>
    <xf numFmtId="0" fontId="20" fillId="0" borderId="26" xfId="0" applyNumberFormat="1" applyFont="1" applyBorder="1" applyAlignment="1"/>
    <xf numFmtId="0" fontId="20" fillId="0" borderId="28" xfId="0" applyFont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00CC"/>
      <color rgb="FFFF6600"/>
      <color rgb="FFFF3300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0" sqref="A10:XFD10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9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7" s="3" customFormat="1" ht="13.5" thickBot="1">
      <c r="A1" s="300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7"/>
      <c r="R1" s="511" t="s">
        <v>26</v>
      </c>
      <c r="S1" s="516"/>
      <c r="T1" s="516"/>
      <c r="U1" s="516"/>
      <c r="V1" s="516"/>
      <c r="W1" s="516"/>
      <c r="X1" s="512"/>
      <c r="Y1" s="513"/>
      <c r="Z1" s="511" t="s">
        <v>27</v>
      </c>
      <c r="AA1" s="514"/>
      <c r="AB1" s="514"/>
      <c r="AC1" s="514"/>
      <c r="AD1" s="514"/>
      <c r="AE1" s="514"/>
      <c r="AF1" s="514"/>
      <c r="AG1" s="515"/>
      <c r="AH1" s="511" t="s">
        <v>292</v>
      </c>
      <c r="AI1" s="512"/>
      <c r="AJ1" s="512"/>
      <c r="AK1" s="513"/>
    </row>
    <row r="2" spans="1:37">
      <c r="A2" s="304"/>
      <c r="B2" s="328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08" t="s">
        <v>7</v>
      </c>
      <c r="M2" s="308"/>
      <c r="N2" s="308" t="s">
        <v>7</v>
      </c>
      <c r="O2" s="310"/>
      <c r="P2" s="310" t="s">
        <v>7</v>
      </c>
      <c r="Q2" s="311"/>
      <c r="R2" s="312" t="s">
        <v>7</v>
      </c>
      <c r="S2" s="313"/>
      <c r="T2" s="314" t="s">
        <v>7</v>
      </c>
      <c r="U2" s="314"/>
      <c r="V2" s="314" t="s">
        <v>7</v>
      </c>
      <c r="W2" s="314"/>
      <c r="X2" s="314" t="s">
        <v>7</v>
      </c>
      <c r="Y2" s="329"/>
      <c r="Z2" s="316" t="s">
        <v>7</v>
      </c>
      <c r="AA2" s="317"/>
      <c r="AB2" s="317" t="s">
        <v>7</v>
      </c>
      <c r="AC2" s="317"/>
      <c r="AD2" s="319" t="s">
        <v>7</v>
      </c>
      <c r="AE2" s="320"/>
      <c r="AF2" s="317" t="s">
        <v>7</v>
      </c>
      <c r="AG2" s="318"/>
      <c r="AH2" s="322" t="s">
        <v>7</v>
      </c>
      <c r="AI2" s="323"/>
      <c r="AJ2" s="324" t="s">
        <v>7</v>
      </c>
      <c r="AK2" s="325"/>
    </row>
    <row r="3" spans="1:37" s="2" customFormat="1" ht="13.15" customHeight="1" thickBot="1">
      <c r="A3" s="246" t="s">
        <v>0</v>
      </c>
      <c r="B3" s="327" t="s">
        <v>9</v>
      </c>
      <c r="C3" s="250" t="s">
        <v>6</v>
      </c>
      <c r="D3" s="250" t="s">
        <v>6</v>
      </c>
      <c r="E3" s="250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21</v>
      </c>
      <c r="K3" s="256" t="s">
        <v>6</v>
      </c>
      <c r="L3" s="257" t="s">
        <v>25</v>
      </c>
      <c r="M3" s="256" t="s">
        <v>6</v>
      </c>
      <c r="N3" s="257" t="s">
        <v>1</v>
      </c>
      <c r="O3" s="256" t="s">
        <v>6</v>
      </c>
      <c r="P3" s="257" t="s">
        <v>2</v>
      </c>
      <c r="Q3" s="258" t="s">
        <v>6</v>
      </c>
      <c r="R3" s="259" t="s">
        <v>21</v>
      </c>
      <c r="S3" s="260" t="s">
        <v>6</v>
      </c>
      <c r="T3" s="261" t="s">
        <v>25</v>
      </c>
      <c r="U3" s="260" t="s">
        <v>6</v>
      </c>
      <c r="V3" s="261" t="s">
        <v>1</v>
      </c>
      <c r="W3" s="260" t="s">
        <v>6</v>
      </c>
      <c r="X3" s="261" t="s">
        <v>2</v>
      </c>
      <c r="Y3" s="330" t="s">
        <v>6</v>
      </c>
      <c r="Z3" s="263" t="s">
        <v>21</v>
      </c>
      <c r="AA3" s="264" t="s">
        <v>6</v>
      </c>
      <c r="AB3" s="265" t="s">
        <v>25</v>
      </c>
      <c r="AC3" s="264" t="s">
        <v>6</v>
      </c>
      <c r="AD3" s="267" t="s">
        <v>1</v>
      </c>
      <c r="AE3" s="268" t="s">
        <v>6</v>
      </c>
      <c r="AF3" s="265" t="s">
        <v>2</v>
      </c>
      <c r="AG3" s="264" t="s">
        <v>6</v>
      </c>
      <c r="AH3" s="443" t="s">
        <v>23</v>
      </c>
      <c r="AI3" s="444" t="s">
        <v>6</v>
      </c>
      <c r="AJ3" s="445" t="s">
        <v>24</v>
      </c>
      <c r="AK3" s="446" t="s">
        <v>6</v>
      </c>
    </row>
    <row r="4" spans="1:37" ht="13.15" customHeight="1">
      <c r="A4" s="474" t="s">
        <v>194</v>
      </c>
      <c r="B4" s="457" t="s">
        <v>39</v>
      </c>
      <c r="C4" s="198">
        <f t="shared" ref="C4:C31" si="0">E4+D4</f>
        <v>125</v>
      </c>
      <c r="D4" s="102">
        <f>K4+O4+S4+W4</f>
        <v>100</v>
      </c>
      <c r="E4" s="238">
        <f>G4</f>
        <v>25</v>
      </c>
      <c r="F4" s="341">
        <v>1</v>
      </c>
      <c r="G4" s="342">
        <v>25</v>
      </c>
      <c r="H4" s="343">
        <v>1</v>
      </c>
      <c r="I4" s="435">
        <v>16</v>
      </c>
      <c r="J4" s="22">
        <v>1</v>
      </c>
      <c r="K4" s="23">
        <v>25</v>
      </c>
      <c r="L4" s="24">
        <v>1</v>
      </c>
      <c r="M4" s="23">
        <v>16</v>
      </c>
      <c r="N4" s="24">
        <v>1</v>
      </c>
      <c r="O4" s="23">
        <v>25</v>
      </c>
      <c r="P4" s="24">
        <v>2</v>
      </c>
      <c r="Q4" s="25">
        <v>13</v>
      </c>
      <c r="R4" s="354">
        <v>1</v>
      </c>
      <c r="S4" s="355">
        <v>25</v>
      </c>
      <c r="T4" s="356"/>
      <c r="U4" s="357"/>
      <c r="V4" s="356">
        <v>1</v>
      </c>
      <c r="W4" s="357">
        <v>25</v>
      </c>
      <c r="X4" s="356">
        <v>4</v>
      </c>
      <c r="Y4" s="361">
        <v>8</v>
      </c>
      <c r="Z4" s="123">
        <v>1</v>
      </c>
      <c r="AA4" s="231">
        <v>25</v>
      </c>
      <c r="AB4" s="123">
        <v>3</v>
      </c>
      <c r="AC4" s="231">
        <v>10</v>
      </c>
      <c r="AD4" s="47" t="s">
        <v>280</v>
      </c>
      <c r="AE4" s="136">
        <v>13</v>
      </c>
      <c r="AF4" s="47">
        <v>2</v>
      </c>
      <c r="AG4" s="136">
        <v>13</v>
      </c>
      <c r="AH4" s="442">
        <v>1</v>
      </c>
      <c r="AI4" s="393">
        <v>25</v>
      </c>
      <c r="AJ4" s="394">
        <v>1</v>
      </c>
      <c r="AK4" s="395">
        <v>16</v>
      </c>
    </row>
    <row r="5" spans="1:37" ht="13.15" customHeight="1">
      <c r="A5" s="475" t="s">
        <v>195</v>
      </c>
      <c r="B5" s="98" t="s">
        <v>40</v>
      </c>
      <c r="C5" s="13">
        <f t="shared" si="0"/>
        <v>109</v>
      </c>
      <c r="D5" s="102">
        <f>K5+O5+S5+AE5</f>
        <v>88</v>
      </c>
      <c r="E5" s="238">
        <f>AI5</f>
        <v>21</v>
      </c>
      <c r="F5" s="180">
        <v>3</v>
      </c>
      <c r="G5" s="18">
        <v>17</v>
      </c>
      <c r="H5" s="16">
        <v>6</v>
      </c>
      <c r="I5" s="219">
        <v>6</v>
      </c>
      <c r="J5" s="192">
        <v>2</v>
      </c>
      <c r="K5" s="185">
        <v>21</v>
      </c>
      <c r="L5" s="183">
        <v>2</v>
      </c>
      <c r="M5" s="185">
        <v>13</v>
      </c>
      <c r="N5" s="183">
        <v>2</v>
      </c>
      <c r="O5" s="185">
        <v>21</v>
      </c>
      <c r="P5" s="24">
        <v>3</v>
      </c>
      <c r="Q5" s="194">
        <v>10</v>
      </c>
      <c r="R5" s="358">
        <v>2</v>
      </c>
      <c r="S5" s="352">
        <v>21</v>
      </c>
      <c r="T5" s="353">
        <v>2</v>
      </c>
      <c r="U5" s="351">
        <v>13</v>
      </c>
      <c r="V5" s="353">
        <v>2</v>
      </c>
      <c r="W5" s="351">
        <v>21</v>
      </c>
      <c r="X5" s="353">
        <v>3</v>
      </c>
      <c r="Y5" s="362">
        <v>10</v>
      </c>
      <c r="Z5" s="124">
        <v>2</v>
      </c>
      <c r="AA5" s="232">
        <v>21</v>
      </c>
      <c r="AB5" s="124">
        <v>2</v>
      </c>
      <c r="AC5" s="232">
        <v>13</v>
      </c>
      <c r="AD5" s="39">
        <v>1</v>
      </c>
      <c r="AE5" s="136">
        <v>25</v>
      </c>
      <c r="AF5" s="39">
        <v>3</v>
      </c>
      <c r="AG5" s="136">
        <v>10</v>
      </c>
      <c r="AH5" s="145">
        <v>2</v>
      </c>
      <c r="AI5" s="37">
        <v>21</v>
      </c>
      <c r="AJ5" s="36">
        <v>3</v>
      </c>
      <c r="AK5" s="115">
        <v>10</v>
      </c>
    </row>
    <row r="6" spans="1:37" ht="13.15" customHeight="1">
      <c r="A6" s="476" t="s">
        <v>196</v>
      </c>
      <c r="B6" s="98" t="s">
        <v>42</v>
      </c>
      <c r="C6" s="13">
        <f t="shared" si="0"/>
        <v>93</v>
      </c>
      <c r="D6" s="102">
        <f>K6+S6+W6+AE6</f>
        <v>72</v>
      </c>
      <c r="E6" s="238">
        <f>G6</f>
        <v>21</v>
      </c>
      <c r="F6" s="180">
        <v>2</v>
      </c>
      <c r="G6" s="18">
        <v>21</v>
      </c>
      <c r="H6" s="16">
        <v>3</v>
      </c>
      <c r="I6" s="17">
        <v>10</v>
      </c>
      <c r="J6" s="26">
        <v>3</v>
      </c>
      <c r="K6" s="27">
        <v>17</v>
      </c>
      <c r="L6" s="28">
        <v>3</v>
      </c>
      <c r="M6" s="27">
        <v>10</v>
      </c>
      <c r="N6" s="28">
        <v>4</v>
      </c>
      <c r="O6" s="27">
        <v>15</v>
      </c>
      <c r="P6" s="24">
        <v>1</v>
      </c>
      <c r="Q6" s="29">
        <v>16</v>
      </c>
      <c r="R6" s="358">
        <v>3</v>
      </c>
      <c r="S6" s="352">
        <v>17</v>
      </c>
      <c r="T6" s="353">
        <v>3</v>
      </c>
      <c r="U6" s="351">
        <v>10</v>
      </c>
      <c r="V6" s="353">
        <v>3</v>
      </c>
      <c r="W6" s="351">
        <v>17</v>
      </c>
      <c r="X6" s="353">
        <v>1</v>
      </c>
      <c r="Y6" s="362">
        <v>16</v>
      </c>
      <c r="Z6" s="124">
        <v>3</v>
      </c>
      <c r="AA6" s="232">
        <v>17</v>
      </c>
      <c r="AB6" s="124"/>
      <c r="AC6" s="232"/>
      <c r="AD6" s="39">
        <v>2</v>
      </c>
      <c r="AE6" s="136">
        <v>21</v>
      </c>
      <c r="AF6" s="39">
        <v>4</v>
      </c>
      <c r="AG6" s="136">
        <v>8</v>
      </c>
      <c r="AH6" s="145">
        <v>3</v>
      </c>
      <c r="AI6" s="37">
        <v>17</v>
      </c>
      <c r="AJ6" s="36">
        <v>2</v>
      </c>
      <c r="AK6" s="115">
        <v>13</v>
      </c>
    </row>
    <row r="7" spans="1:37" ht="13.15" customHeight="1">
      <c r="A7" s="476" t="s">
        <v>199</v>
      </c>
      <c r="B7" s="164" t="s">
        <v>45</v>
      </c>
      <c r="C7" s="13">
        <f t="shared" si="0"/>
        <v>80</v>
      </c>
      <c r="D7" s="102">
        <f>O7+U7+AC7+AE7</f>
        <v>66</v>
      </c>
      <c r="E7" s="238">
        <f>AI7</f>
        <v>14</v>
      </c>
      <c r="F7" s="180">
        <v>6</v>
      </c>
      <c r="G7" s="18">
        <v>13</v>
      </c>
      <c r="H7" s="16">
        <v>4</v>
      </c>
      <c r="I7" s="17">
        <v>8</v>
      </c>
      <c r="J7" s="26">
        <v>4</v>
      </c>
      <c r="K7" s="27">
        <v>15</v>
      </c>
      <c r="L7" s="28"/>
      <c r="M7" s="27"/>
      <c r="N7" s="28">
        <v>3</v>
      </c>
      <c r="O7" s="27">
        <v>17</v>
      </c>
      <c r="P7" s="24"/>
      <c r="Q7" s="29"/>
      <c r="R7" s="358">
        <v>5</v>
      </c>
      <c r="S7" s="352">
        <v>14</v>
      </c>
      <c r="T7" s="353">
        <v>1</v>
      </c>
      <c r="U7" s="351">
        <v>16</v>
      </c>
      <c r="V7" s="353">
        <v>5</v>
      </c>
      <c r="W7" s="351">
        <v>14</v>
      </c>
      <c r="X7" s="353">
        <v>2</v>
      </c>
      <c r="Y7" s="362">
        <v>13</v>
      </c>
      <c r="Z7" s="124">
        <v>5</v>
      </c>
      <c r="AA7" s="232">
        <v>14</v>
      </c>
      <c r="AB7" s="124">
        <v>1</v>
      </c>
      <c r="AC7" s="232">
        <v>16</v>
      </c>
      <c r="AD7" s="39">
        <v>3</v>
      </c>
      <c r="AE7" s="136">
        <v>17</v>
      </c>
      <c r="AF7" s="39">
        <v>1</v>
      </c>
      <c r="AG7" s="136">
        <v>16</v>
      </c>
      <c r="AH7" s="145">
        <v>5</v>
      </c>
      <c r="AI7" s="37">
        <v>14</v>
      </c>
      <c r="AJ7" s="36">
        <v>10</v>
      </c>
      <c r="AK7" s="115">
        <v>2</v>
      </c>
    </row>
    <row r="8" spans="1:37" ht="13.15" customHeight="1">
      <c r="A8" s="477" t="s">
        <v>204</v>
      </c>
      <c r="B8" s="98" t="s">
        <v>45</v>
      </c>
      <c r="C8" s="13">
        <f t="shared" si="0"/>
        <v>78</v>
      </c>
      <c r="D8" s="102">
        <f>U8+S8+AG8+AC8</f>
        <v>63</v>
      </c>
      <c r="E8" s="238">
        <f>AI8</f>
        <v>15</v>
      </c>
      <c r="F8" s="191">
        <v>11</v>
      </c>
      <c r="G8" s="193">
        <v>8</v>
      </c>
      <c r="H8" s="179">
        <v>4</v>
      </c>
      <c r="I8" s="186">
        <v>8</v>
      </c>
      <c r="J8" s="26"/>
      <c r="K8" s="27"/>
      <c r="L8" s="28"/>
      <c r="M8" s="27"/>
      <c r="N8" s="28"/>
      <c r="O8" s="27"/>
      <c r="P8" s="24"/>
      <c r="Q8" s="29"/>
      <c r="R8" s="358">
        <v>4</v>
      </c>
      <c r="S8" s="352">
        <v>15</v>
      </c>
      <c r="T8" s="353">
        <v>1</v>
      </c>
      <c r="U8" s="351">
        <v>16</v>
      </c>
      <c r="V8" s="353">
        <v>4</v>
      </c>
      <c r="W8" s="351">
        <v>15</v>
      </c>
      <c r="X8" s="353">
        <v>2</v>
      </c>
      <c r="Y8" s="362">
        <v>13</v>
      </c>
      <c r="Z8" s="124">
        <v>4</v>
      </c>
      <c r="AA8" s="232">
        <v>15</v>
      </c>
      <c r="AB8" s="124">
        <v>1</v>
      </c>
      <c r="AC8" s="232">
        <v>16</v>
      </c>
      <c r="AD8" s="39"/>
      <c r="AE8" s="136"/>
      <c r="AF8" s="39">
        <v>1</v>
      </c>
      <c r="AG8" s="136">
        <v>16</v>
      </c>
      <c r="AH8" s="145">
        <v>4</v>
      </c>
      <c r="AI8" s="37">
        <v>15</v>
      </c>
      <c r="AJ8" s="36">
        <v>10</v>
      </c>
      <c r="AK8" s="115">
        <v>2</v>
      </c>
    </row>
    <row r="9" spans="1:37" ht="13.15" customHeight="1">
      <c r="A9" s="476" t="s">
        <v>200</v>
      </c>
      <c r="B9" s="98" t="s">
        <v>38</v>
      </c>
      <c r="C9" s="13">
        <f t="shared" si="0"/>
        <v>71</v>
      </c>
      <c r="D9" s="102">
        <f>Q9+Y9+O9+S9</f>
        <v>58</v>
      </c>
      <c r="E9" s="238">
        <f>AK9</f>
        <v>13</v>
      </c>
      <c r="F9" s="180">
        <v>7</v>
      </c>
      <c r="G9" s="18">
        <v>12</v>
      </c>
      <c r="H9" s="16">
        <v>3</v>
      </c>
      <c r="I9" s="17">
        <v>10</v>
      </c>
      <c r="J9" s="26">
        <v>8</v>
      </c>
      <c r="K9" s="27">
        <v>11</v>
      </c>
      <c r="L9" s="28">
        <v>3</v>
      </c>
      <c r="M9" s="27">
        <v>10</v>
      </c>
      <c r="N9" s="28">
        <v>5</v>
      </c>
      <c r="O9" s="27">
        <v>14</v>
      </c>
      <c r="P9" s="24">
        <v>1</v>
      </c>
      <c r="Q9" s="29">
        <v>16</v>
      </c>
      <c r="R9" s="358">
        <v>7</v>
      </c>
      <c r="S9" s="352">
        <v>12</v>
      </c>
      <c r="T9" s="353">
        <v>3</v>
      </c>
      <c r="U9" s="351">
        <v>10</v>
      </c>
      <c r="V9" s="353">
        <v>8</v>
      </c>
      <c r="W9" s="351">
        <v>11</v>
      </c>
      <c r="X9" s="353">
        <v>1</v>
      </c>
      <c r="Y9" s="362">
        <v>16</v>
      </c>
      <c r="Z9" s="124">
        <v>10</v>
      </c>
      <c r="AA9" s="232">
        <v>9</v>
      </c>
      <c r="AB9" s="124"/>
      <c r="AC9" s="232"/>
      <c r="AD9" s="39">
        <v>10</v>
      </c>
      <c r="AE9" s="136">
        <v>9</v>
      </c>
      <c r="AF9" s="39">
        <v>4</v>
      </c>
      <c r="AG9" s="136">
        <v>8</v>
      </c>
      <c r="AH9" s="145">
        <v>8</v>
      </c>
      <c r="AI9" s="37">
        <v>11</v>
      </c>
      <c r="AJ9" s="36">
        <v>2</v>
      </c>
      <c r="AK9" s="115">
        <v>13</v>
      </c>
    </row>
    <row r="10" spans="1:37" ht="13.15" customHeight="1">
      <c r="A10" s="478" t="s">
        <v>271</v>
      </c>
      <c r="B10" s="458" t="s">
        <v>39</v>
      </c>
      <c r="C10" s="13">
        <f t="shared" si="0"/>
        <v>68</v>
      </c>
      <c r="D10" s="102">
        <f>M10+Q10+AC10+AG10</f>
        <v>52</v>
      </c>
      <c r="E10" s="238">
        <f>I10</f>
        <v>16</v>
      </c>
      <c r="F10" s="180"/>
      <c r="G10" s="18"/>
      <c r="H10" s="16">
        <v>1</v>
      </c>
      <c r="I10" s="17">
        <v>16</v>
      </c>
      <c r="J10" s="192"/>
      <c r="K10" s="185"/>
      <c r="L10" s="183">
        <v>1</v>
      </c>
      <c r="M10" s="185">
        <v>16</v>
      </c>
      <c r="N10" s="28"/>
      <c r="O10" s="27"/>
      <c r="P10" s="24">
        <v>2</v>
      </c>
      <c r="Q10" s="194">
        <v>13</v>
      </c>
      <c r="R10" s="358"/>
      <c r="S10" s="352"/>
      <c r="T10" s="353"/>
      <c r="U10" s="351"/>
      <c r="V10" s="353"/>
      <c r="W10" s="351"/>
      <c r="X10" s="353">
        <v>4</v>
      </c>
      <c r="Y10" s="362">
        <v>8</v>
      </c>
      <c r="Z10" s="124"/>
      <c r="AA10" s="232"/>
      <c r="AB10" s="124">
        <v>3</v>
      </c>
      <c r="AC10" s="232">
        <v>10</v>
      </c>
      <c r="AD10" s="39">
        <v>13</v>
      </c>
      <c r="AE10" s="136">
        <v>6</v>
      </c>
      <c r="AF10" s="39">
        <v>2</v>
      </c>
      <c r="AG10" s="136">
        <v>13</v>
      </c>
      <c r="AH10" s="145">
        <v>15</v>
      </c>
      <c r="AI10" s="37">
        <v>4</v>
      </c>
      <c r="AJ10" s="36">
        <v>1</v>
      </c>
      <c r="AK10" s="115">
        <v>16</v>
      </c>
    </row>
    <row r="11" spans="1:37" ht="13.15" customHeight="1">
      <c r="A11" s="476" t="s">
        <v>206</v>
      </c>
      <c r="B11" s="98" t="s">
        <v>34</v>
      </c>
      <c r="C11" s="13">
        <f t="shared" si="0"/>
        <v>67</v>
      </c>
      <c r="D11" s="102">
        <f>K11+S11+W11+AE11</f>
        <v>55</v>
      </c>
      <c r="E11" s="238">
        <f>AI11</f>
        <v>12</v>
      </c>
      <c r="F11" s="180">
        <v>13</v>
      </c>
      <c r="G11" s="18">
        <v>6</v>
      </c>
      <c r="H11" s="16"/>
      <c r="I11" s="186"/>
      <c r="J11" s="26">
        <v>5</v>
      </c>
      <c r="K11" s="27">
        <v>14</v>
      </c>
      <c r="L11" s="28">
        <v>6</v>
      </c>
      <c r="M11" s="27">
        <v>6</v>
      </c>
      <c r="N11" s="28">
        <v>7</v>
      </c>
      <c r="O11" s="27">
        <v>12</v>
      </c>
      <c r="P11" s="24">
        <v>7</v>
      </c>
      <c r="Q11" s="29">
        <v>5</v>
      </c>
      <c r="R11" s="358">
        <v>6</v>
      </c>
      <c r="S11" s="352">
        <v>13</v>
      </c>
      <c r="T11" s="353">
        <v>5</v>
      </c>
      <c r="U11" s="351">
        <v>7</v>
      </c>
      <c r="V11" s="353">
        <v>6</v>
      </c>
      <c r="W11" s="351">
        <v>13</v>
      </c>
      <c r="X11" s="353">
        <v>7</v>
      </c>
      <c r="Y11" s="362">
        <v>5</v>
      </c>
      <c r="Z11" s="124">
        <v>6</v>
      </c>
      <c r="AA11" s="232">
        <v>13</v>
      </c>
      <c r="AB11" s="124">
        <v>5</v>
      </c>
      <c r="AC11" s="232">
        <v>7</v>
      </c>
      <c r="AD11" s="39">
        <v>4</v>
      </c>
      <c r="AE11" s="136">
        <v>15</v>
      </c>
      <c r="AF11" s="39">
        <v>6</v>
      </c>
      <c r="AG11" s="136">
        <v>6</v>
      </c>
      <c r="AH11" s="145">
        <v>7</v>
      </c>
      <c r="AI11" s="37">
        <v>12</v>
      </c>
      <c r="AJ11" s="36">
        <v>4</v>
      </c>
      <c r="AK11" s="115">
        <v>8</v>
      </c>
    </row>
    <row r="12" spans="1:37" ht="13.15" customHeight="1">
      <c r="A12" s="476" t="s">
        <v>198</v>
      </c>
      <c r="B12" s="99" t="s">
        <v>34</v>
      </c>
      <c r="C12" s="13">
        <f t="shared" si="0"/>
        <v>64</v>
      </c>
      <c r="D12" s="102">
        <f>K12+W12+AA12+AE12</f>
        <v>50</v>
      </c>
      <c r="E12" s="238">
        <f>G12</f>
        <v>14</v>
      </c>
      <c r="F12" s="191">
        <v>5</v>
      </c>
      <c r="G12" s="193">
        <v>14</v>
      </c>
      <c r="H12" s="179"/>
      <c r="I12" s="17"/>
      <c r="J12" s="192">
        <v>7</v>
      </c>
      <c r="K12" s="185">
        <v>12</v>
      </c>
      <c r="L12" s="183">
        <v>6</v>
      </c>
      <c r="M12" s="185">
        <v>6</v>
      </c>
      <c r="N12" s="183">
        <v>9</v>
      </c>
      <c r="O12" s="218">
        <v>10</v>
      </c>
      <c r="P12" s="24">
        <v>7</v>
      </c>
      <c r="Q12" s="194">
        <v>5</v>
      </c>
      <c r="R12" s="358">
        <v>9</v>
      </c>
      <c r="S12" s="352">
        <v>10</v>
      </c>
      <c r="T12" s="353">
        <v>5</v>
      </c>
      <c r="U12" s="351">
        <v>7</v>
      </c>
      <c r="V12" s="353">
        <v>7</v>
      </c>
      <c r="W12" s="351">
        <v>12</v>
      </c>
      <c r="X12" s="353">
        <v>7</v>
      </c>
      <c r="Y12" s="362">
        <v>5</v>
      </c>
      <c r="Z12" s="124">
        <v>7</v>
      </c>
      <c r="AA12" s="232">
        <v>12</v>
      </c>
      <c r="AB12" s="124">
        <v>5</v>
      </c>
      <c r="AC12" s="232">
        <v>7</v>
      </c>
      <c r="AD12" s="39">
        <v>5</v>
      </c>
      <c r="AE12" s="136">
        <v>14</v>
      </c>
      <c r="AF12" s="39">
        <v>6</v>
      </c>
      <c r="AG12" s="136">
        <v>6</v>
      </c>
      <c r="AH12" s="145">
        <v>6</v>
      </c>
      <c r="AI12" s="37">
        <v>13</v>
      </c>
      <c r="AJ12" s="36">
        <v>4</v>
      </c>
      <c r="AK12" s="115">
        <v>8</v>
      </c>
    </row>
    <row r="13" spans="1:37" ht="13.15" customHeight="1">
      <c r="A13" s="478" t="s">
        <v>201</v>
      </c>
      <c r="B13" s="98" t="s">
        <v>39</v>
      </c>
      <c r="C13" s="13">
        <f t="shared" si="0"/>
        <v>61</v>
      </c>
      <c r="D13" s="102">
        <f>K13+S13+AA13+AE13</f>
        <v>48</v>
      </c>
      <c r="E13" s="238">
        <f>I13</f>
        <v>13</v>
      </c>
      <c r="F13" s="191">
        <v>8</v>
      </c>
      <c r="G13" s="193">
        <v>11</v>
      </c>
      <c r="H13" s="179">
        <v>2</v>
      </c>
      <c r="I13" s="186">
        <v>13</v>
      </c>
      <c r="J13" s="26">
        <v>6</v>
      </c>
      <c r="K13" s="27">
        <v>13</v>
      </c>
      <c r="L13" s="28">
        <v>4</v>
      </c>
      <c r="M13" s="27">
        <v>8</v>
      </c>
      <c r="N13" s="28">
        <v>10</v>
      </c>
      <c r="O13" s="27">
        <v>9</v>
      </c>
      <c r="P13" s="24">
        <v>4</v>
      </c>
      <c r="Q13" s="29">
        <v>8</v>
      </c>
      <c r="R13" s="358">
        <v>8</v>
      </c>
      <c r="S13" s="352">
        <v>11</v>
      </c>
      <c r="T13" s="353">
        <v>4</v>
      </c>
      <c r="U13" s="351">
        <v>8</v>
      </c>
      <c r="V13" s="353">
        <v>10</v>
      </c>
      <c r="W13" s="351">
        <v>9</v>
      </c>
      <c r="X13" s="353">
        <v>6</v>
      </c>
      <c r="Y13" s="362">
        <v>6</v>
      </c>
      <c r="Z13" s="124">
        <v>8</v>
      </c>
      <c r="AA13" s="232">
        <v>11</v>
      </c>
      <c r="AB13" s="124">
        <v>4</v>
      </c>
      <c r="AC13" s="232">
        <v>8</v>
      </c>
      <c r="AD13" s="39">
        <v>6</v>
      </c>
      <c r="AE13" s="136">
        <v>13</v>
      </c>
      <c r="AF13" s="39">
        <v>5</v>
      </c>
      <c r="AG13" s="136">
        <v>7</v>
      </c>
      <c r="AH13" s="145">
        <v>18</v>
      </c>
      <c r="AI13" s="37">
        <v>1</v>
      </c>
      <c r="AJ13" s="36"/>
      <c r="AK13" s="115"/>
    </row>
    <row r="14" spans="1:37" ht="13.15" customHeight="1">
      <c r="A14" s="479" t="s">
        <v>197</v>
      </c>
      <c r="B14" s="99" t="s">
        <v>47</v>
      </c>
      <c r="C14" s="13">
        <f t="shared" si="0"/>
        <v>59</v>
      </c>
      <c r="D14" s="102">
        <f>O14+W14+S14+AE14</f>
        <v>44</v>
      </c>
      <c r="E14" s="238">
        <f>G14</f>
        <v>15</v>
      </c>
      <c r="F14" s="191">
        <v>4</v>
      </c>
      <c r="G14" s="193">
        <v>15</v>
      </c>
      <c r="H14" s="16">
        <v>8</v>
      </c>
      <c r="I14" s="17">
        <v>4</v>
      </c>
      <c r="J14" s="26">
        <v>11</v>
      </c>
      <c r="K14" s="27">
        <v>8</v>
      </c>
      <c r="L14" s="28">
        <v>5</v>
      </c>
      <c r="M14" s="27">
        <v>7</v>
      </c>
      <c r="N14" s="28">
        <v>6</v>
      </c>
      <c r="O14" s="27">
        <v>13</v>
      </c>
      <c r="P14" s="24">
        <v>5</v>
      </c>
      <c r="Q14" s="29">
        <v>7</v>
      </c>
      <c r="R14" s="358">
        <v>10</v>
      </c>
      <c r="S14" s="352">
        <v>9</v>
      </c>
      <c r="T14" s="353">
        <v>7</v>
      </c>
      <c r="U14" s="351">
        <v>5</v>
      </c>
      <c r="V14" s="353">
        <v>9</v>
      </c>
      <c r="W14" s="351">
        <v>10</v>
      </c>
      <c r="X14" s="353">
        <v>5</v>
      </c>
      <c r="Y14" s="362">
        <v>7</v>
      </c>
      <c r="Z14" s="124">
        <v>12</v>
      </c>
      <c r="AA14" s="232">
        <v>7</v>
      </c>
      <c r="AB14" s="124">
        <v>8</v>
      </c>
      <c r="AC14" s="232">
        <v>4</v>
      </c>
      <c r="AD14" s="39">
        <v>7</v>
      </c>
      <c r="AE14" s="136">
        <v>12</v>
      </c>
      <c r="AF14" s="39">
        <v>7</v>
      </c>
      <c r="AG14" s="136">
        <v>5</v>
      </c>
      <c r="AH14" s="145">
        <v>9</v>
      </c>
      <c r="AI14" s="37">
        <v>10</v>
      </c>
      <c r="AJ14" s="36">
        <v>5</v>
      </c>
      <c r="AK14" s="115">
        <v>7</v>
      </c>
    </row>
    <row r="15" spans="1:37" ht="13.15" customHeight="1">
      <c r="A15" s="480" t="s">
        <v>210</v>
      </c>
      <c r="B15" s="164" t="s">
        <v>40</v>
      </c>
      <c r="C15" s="13">
        <f t="shared" si="0"/>
        <v>59</v>
      </c>
      <c r="D15" s="102">
        <f>M15+U15+Y15+AC15</f>
        <v>49</v>
      </c>
      <c r="E15" s="238">
        <f>AK15</f>
        <v>10</v>
      </c>
      <c r="F15" s="180">
        <v>17</v>
      </c>
      <c r="G15" s="18">
        <v>2</v>
      </c>
      <c r="H15" s="16">
        <v>6</v>
      </c>
      <c r="I15" s="17">
        <v>6</v>
      </c>
      <c r="J15" s="26">
        <v>14</v>
      </c>
      <c r="K15" s="27">
        <v>5</v>
      </c>
      <c r="L15" s="28">
        <v>2</v>
      </c>
      <c r="M15" s="27">
        <v>13</v>
      </c>
      <c r="N15" s="28">
        <v>17</v>
      </c>
      <c r="O15" s="27">
        <v>2</v>
      </c>
      <c r="P15" s="24">
        <v>3</v>
      </c>
      <c r="Q15" s="29">
        <v>10</v>
      </c>
      <c r="R15" s="358">
        <v>14</v>
      </c>
      <c r="S15" s="352">
        <v>5</v>
      </c>
      <c r="T15" s="353">
        <v>2</v>
      </c>
      <c r="U15" s="351">
        <v>13</v>
      </c>
      <c r="V15" s="353">
        <v>18</v>
      </c>
      <c r="W15" s="351">
        <v>1</v>
      </c>
      <c r="X15" s="353">
        <v>3</v>
      </c>
      <c r="Y15" s="362">
        <v>10</v>
      </c>
      <c r="Z15" s="124">
        <v>14</v>
      </c>
      <c r="AA15" s="232">
        <v>5</v>
      </c>
      <c r="AB15" s="124">
        <v>2</v>
      </c>
      <c r="AC15" s="232">
        <v>13</v>
      </c>
      <c r="AD15" s="39">
        <v>11</v>
      </c>
      <c r="AE15" s="136">
        <v>8</v>
      </c>
      <c r="AF15" s="39">
        <v>3</v>
      </c>
      <c r="AG15" s="136">
        <v>10</v>
      </c>
      <c r="AH15" s="145">
        <v>16</v>
      </c>
      <c r="AI15" s="37">
        <v>3</v>
      </c>
      <c r="AJ15" s="36">
        <v>3</v>
      </c>
      <c r="AK15" s="115">
        <v>10</v>
      </c>
    </row>
    <row r="16" spans="1:37" ht="13.15" customHeight="1">
      <c r="A16" s="475" t="s">
        <v>203</v>
      </c>
      <c r="B16" s="98" t="s">
        <v>39</v>
      </c>
      <c r="C16" s="13">
        <f t="shared" si="0"/>
        <v>48</v>
      </c>
      <c r="D16" s="102">
        <f>K16+M16+O16+AE16</f>
        <v>35</v>
      </c>
      <c r="E16" s="238">
        <f>I16</f>
        <v>13</v>
      </c>
      <c r="F16" s="180">
        <v>10</v>
      </c>
      <c r="G16" s="18">
        <v>9</v>
      </c>
      <c r="H16" s="16">
        <v>2</v>
      </c>
      <c r="I16" s="17">
        <v>13</v>
      </c>
      <c r="J16" s="26">
        <v>10</v>
      </c>
      <c r="K16" s="27">
        <v>9</v>
      </c>
      <c r="L16" s="28">
        <v>4</v>
      </c>
      <c r="M16" s="27">
        <v>8</v>
      </c>
      <c r="N16" s="28">
        <v>11</v>
      </c>
      <c r="O16" s="27">
        <v>8</v>
      </c>
      <c r="P16" s="24">
        <v>4</v>
      </c>
      <c r="Q16" s="29">
        <v>8</v>
      </c>
      <c r="R16" s="358"/>
      <c r="S16" s="352"/>
      <c r="T16" s="353">
        <v>4</v>
      </c>
      <c r="U16" s="351">
        <v>8</v>
      </c>
      <c r="V16" s="353">
        <v>12</v>
      </c>
      <c r="W16" s="351">
        <v>7</v>
      </c>
      <c r="X16" s="353">
        <v>6</v>
      </c>
      <c r="Y16" s="362">
        <v>6</v>
      </c>
      <c r="Z16" s="124"/>
      <c r="AA16" s="232"/>
      <c r="AB16" s="124">
        <v>4</v>
      </c>
      <c r="AC16" s="232">
        <v>8</v>
      </c>
      <c r="AD16" s="39">
        <v>9</v>
      </c>
      <c r="AE16" s="136">
        <v>10</v>
      </c>
      <c r="AF16" s="39">
        <v>5</v>
      </c>
      <c r="AG16" s="136">
        <v>7</v>
      </c>
      <c r="AH16" s="145"/>
      <c r="AI16" s="37"/>
      <c r="AJ16" s="36"/>
      <c r="AK16" s="115"/>
    </row>
    <row r="17" spans="1:37" ht="13.15" customHeight="1" thickBot="1">
      <c r="A17" s="481" t="s">
        <v>202</v>
      </c>
      <c r="B17" s="98" t="s">
        <v>51</v>
      </c>
      <c r="C17" s="13">
        <f t="shared" si="0"/>
        <v>37</v>
      </c>
      <c r="D17" s="102">
        <f>M17+Q17+Y17+O17</f>
        <v>27</v>
      </c>
      <c r="E17" s="238">
        <f>G17</f>
        <v>10</v>
      </c>
      <c r="F17" s="180">
        <v>9</v>
      </c>
      <c r="G17" s="18">
        <v>10</v>
      </c>
      <c r="H17" s="16"/>
      <c r="I17" s="17"/>
      <c r="J17" s="26"/>
      <c r="K17" s="27"/>
      <c r="L17" s="28">
        <v>5</v>
      </c>
      <c r="M17" s="27">
        <v>7</v>
      </c>
      <c r="N17" s="28">
        <v>13</v>
      </c>
      <c r="O17" s="27">
        <v>6</v>
      </c>
      <c r="P17" s="24">
        <v>5</v>
      </c>
      <c r="Q17" s="29">
        <v>7</v>
      </c>
      <c r="R17" s="358"/>
      <c r="S17" s="352"/>
      <c r="T17" s="353">
        <v>7</v>
      </c>
      <c r="U17" s="351">
        <v>5</v>
      </c>
      <c r="V17" s="353">
        <v>14</v>
      </c>
      <c r="W17" s="351">
        <v>5</v>
      </c>
      <c r="X17" s="353">
        <v>5</v>
      </c>
      <c r="Y17" s="362">
        <v>7</v>
      </c>
      <c r="Z17" s="124"/>
      <c r="AA17" s="232"/>
      <c r="AB17" s="124">
        <v>8</v>
      </c>
      <c r="AC17" s="232">
        <v>4</v>
      </c>
      <c r="AD17" s="39">
        <v>15</v>
      </c>
      <c r="AE17" s="136">
        <v>4</v>
      </c>
      <c r="AF17" s="39">
        <v>7</v>
      </c>
      <c r="AG17" s="136">
        <v>5</v>
      </c>
      <c r="AH17" s="145"/>
      <c r="AI17" s="37"/>
      <c r="AJ17" s="36">
        <v>5</v>
      </c>
      <c r="AK17" s="115">
        <v>7</v>
      </c>
    </row>
    <row r="18" spans="1:37" ht="13.15" customHeight="1">
      <c r="A18" s="449" t="s">
        <v>205</v>
      </c>
      <c r="B18" s="98" t="s">
        <v>108</v>
      </c>
      <c r="C18" s="13">
        <f t="shared" si="0"/>
        <v>36</v>
      </c>
      <c r="D18" s="102">
        <f>O18+W18+Y18+Q18</f>
        <v>27</v>
      </c>
      <c r="E18" s="238">
        <f>AI18</f>
        <v>9</v>
      </c>
      <c r="F18" s="180">
        <v>12</v>
      </c>
      <c r="G18" s="18">
        <v>7</v>
      </c>
      <c r="H18" s="16">
        <v>5</v>
      </c>
      <c r="I18" s="17">
        <v>7</v>
      </c>
      <c r="J18" s="26">
        <v>16</v>
      </c>
      <c r="K18" s="27">
        <v>3</v>
      </c>
      <c r="L18" s="28">
        <v>9</v>
      </c>
      <c r="M18" s="27">
        <v>3</v>
      </c>
      <c r="N18" s="28">
        <v>8</v>
      </c>
      <c r="O18" s="27">
        <v>11</v>
      </c>
      <c r="P18" s="24">
        <v>8</v>
      </c>
      <c r="Q18" s="29">
        <v>4</v>
      </c>
      <c r="R18" s="358"/>
      <c r="S18" s="352"/>
      <c r="T18" s="353">
        <v>10</v>
      </c>
      <c r="U18" s="351">
        <v>2</v>
      </c>
      <c r="V18" s="353">
        <v>11</v>
      </c>
      <c r="W18" s="351">
        <v>8</v>
      </c>
      <c r="X18" s="353">
        <v>8</v>
      </c>
      <c r="Y18" s="362">
        <v>4</v>
      </c>
      <c r="Z18" s="124"/>
      <c r="AA18" s="232"/>
      <c r="AB18" s="124">
        <v>11</v>
      </c>
      <c r="AC18" s="232">
        <v>1</v>
      </c>
      <c r="AD18" s="39">
        <v>17</v>
      </c>
      <c r="AE18" s="136">
        <v>2</v>
      </c>
      <c r="AF18" s="39">
        <v>9</v>
      </c>
      <c r="AG18" s="136">
        <v>3</v>
      </c>
      <c r="AH18" s="146">
        <v>10</v>
      </c>
      <c r="AI18" s="37">
        <v>9</v>
      </c>
      <c r="AJ18" s="65">
        <v>6</v>
      </c>
      <c r="AK18" s="115">
        <v>6</v>
      </c>
    </row>
    <row r="19" spans="1:37" ht="13.15" customHeight="1">
      <c r="A19" s="184" t="s">
        <v>215</v>
      </c>
      <c r="B19" s="99" t="s">
        <v>35</v>
      </c>
      <c r="C19" s="13">
        <f t="shared" si="0"/>
        <v>35</v>
      </c>
      <c r="D19" s="102">
        <f>K19+S19+AE19+AA19</f>
        <v>27</v>
      </c>
      <c r="E19" s="238">
        <f>AI19</f>
        <v>8</v>
      </c>
      <c r="F19" s="180"/>
      <c r="G19" s="18"/>
      <c r="H19" s="16">
        <v>10</v>
      </c>
      <c r="I19" s="17">
        <v>2</v>
      </c>
      <c r="J19" s="26">
        <v>13</v>
      </c>
      <c r="K19" s="27">
        <v>6</v>
      </c>
      <c r="L19" s="28">
        <v>7</v>
      </c>
      <c r="M19" s="27">
        <v>5</v>
      </c>
      <c r="N19" s="28"/>
      <c r="O19" s="217"/>
      <c r="P19" s="24">
        <v>9</v>
      </c>
      <c r="Q19" s="29">
        <v>3</v>
      </c>
      <c r="R19" s="30">
        <v>13</v>
      </c>
      <c r="S19" s="32">
        <v>6</v>
      </c>
      <c r="T19" s="32">
        <v>8</v>
      </c>
      <c r="U19" s="405">
        <v>4</v>
      </c>
      <c r="V19" s="32">
        <v>17</v>
      </c>
      <c r="W19" s="405">
        <v>2</v>
      </c>
      <c r="X19" s="32">
        <v>10</v>
      </c>
      <c r="Y19" s="139">
        <v>2</v>
      </c>
      <c r="Z19" s="124">
        <v>11</v>
      </c>
      <c r="AA19" s="232">
        <v>8</v>
      </c>
      <c r="AB19" s="124">
        <v>7</v>
      </c>
      <c r="AC19" s="232">
        <v>5</v>
      </c>
      <c r="AD19" s="39">
        <v>12</v>
      </c>
      <c r="AE19" s="136">
        <v>7</v>
      </c>
      <c r="AF19" s="39">
        <v>8</v>
      </c>
      <c r="AG19" s="136">
        <v>4</v>
      </c>
      <c r="AH19" s="145">
        <v>11</v>
      </c>
      <c r="AI19" s="37">
        <v>8</v>
      </c>
      <c r="AJ19" s="36">
        <v>8</v>
      </c>
      <c r="AK19" s="115">
        <v>4</v>
      </c>
    </row>
    <row r="20" spans="1:37" ht="13.15" customHeight="1">
      <c r="A20" s="10" t="s">
        <v>207</v>
      </c>
      <c r="B20" s="98" t="s">
        <v>41</v>
      </c>
      <c r="C20" s="13">
        <f t="shared" si="0"/>
        <v>32</v>
      </c>
      <c r="D20" s="102">
        <f>K20+S20+W20+O20</f>
        <v>27</v>
      </c>
      <c r="E20" s="238">
        <f>G20</f>
        <v>5</v>
      </c>
      <c r="F20" s="180">
        <v>14</v>
      </c>
      <c r="G20" s="18">
        <v>5</v>
      </c>
      <c r="H20" s="16">
        <v>9</v>
      </c>
      <c r="I20" s="17">
        <v>3</v>
      </c>
      <c r="J20" s="192">
        <v>9</v>
      </c>
      <c r="K20" s="185">
        <v>10</v>
      </c>
      <c r="L20" s="28">
        <v>10</v>
      </c>
      <c r="M20" s="27">
        <v>2</v>
      </c>
      <c r="N20" s="183">
        <v>15</v>
      </c>
      <c r="O20" s="185">
        <v>4</v>
      </c>
      <c r="P20" s="24">
        <v>10</v>
      </c>
      <c r="Q20" s="194">
        <v>2</v>
      </c>
      <c r="R20" s="358">
        <v>12</v>
      </c>
      <c r="S20" s="352">
        <v>7</v>
      </c>
      <c r="T20" s="353">
        <v>11</v>
      </c>
      <c r="U20" s="351">
        <v>1</v>
      </c>
      <c r="V20" s="353">
        <v>13</v>
      </c>
      <c r="W20" s="351">
        <v>6</v>
      </c>
      <c r="X20" s="353"/>
      <c r="Y20" s="362"/>
      <c r="Z20" s="124">
        <v>16</v>
      </c>
      <c r="AA20" s="232">
        <v>3</v>
      </c>
      <c r="AB20" s="124">
        <v>10</v>
      </c>
      <c r="AC20" s="232">
        <v>2</v>
      </c>
      <c r="AD20" s="39"/>
      <c r="AE20" s="136"/>
      <c r="AF20" s="39">
        <v>11</v>
      </c>
      <c r="AG20" s="136">
        <v>1</v>
      </c>
      <c r="AH20" s="145"/>
      <c r="AI20" s="37"/>
      <c r="AJ20" s="36">
        <v>9</v>
      </c>
      <c r="AK20" s="115">
        <v>3</v>
      </c>
    </row>
    <row r="21" spans="1:37" ht="13.15" customHeight="1">
      <c r="A21" s="184" t="s">
        <v>212</v>
      </c>
      <c r="B21" s="99" t="s">
        <v>51</v>
      </c>
      <c r="C21" s="13">
        <f t="shared" si="0"/>
        <v>28</v>
      </c>
      <c r="D21" s="102">
        <f>U21+AG21+AA21+AC21</f>
        <v>24</v>
      </c>
      <c r="E21" s="238">
        <f>I21</f>
        <v>4</v>
      </c>
      <c r="F21" s="180"/>
      <c r="G21" s="18"/>
      <c r="H21" s="16">
        <v>8</v>
      </c>
      <c r="I21" s="17">
        <v>4</v>
      </c>
      <c r="J21" s="26"/>
      <c r="K21" s="27"/>
      <c r="L21" s="28"/>
      <c r="M21" s="27"/>
      <c r="N21" s="28"/>
      <c r="O21" s="27"/>
      <c r="P21" s="24"/>
      <c r="Q21" s="29"/>
      <c r="R21" s="358"/>
      <c r="S21" s="352"/>
      <c r="T21" s="353">
        <v>6</v>
      </c>
      <c r="U21" s="351">
        <v>6</v>
      </c>
      <c r="V21" s="353"/>
      <c r="W21" s="351"/>
      <c r="X21" s="350">
        <v>11</v>
      </c>
      <c r="Y21" s="362">
        <v>1</v>
      </c>
      <c r="Z21" s="124">
        <v>9</v>
      </c>
      <c r="AA21" s="232">
        <v>10</v>
      </c>
      <c r="AB21" s="124">
        <v>6</v>
      </c>
      <c r="AC21" s="232">
        <v>6</v>
      </c>
      <c r="AD21" s="39">
        <v>18</v>
      </c>
      <c r="AE21" s="136">
        <v>1</v>
      </c>
      <c r="AF21" s="39">
        <v>10</v>
      </c>
      <c r="AG21" s="136">
        <v>2</v>
      </c>
      <c r="AH21" s="146"/>
      <c r="AI21" s="37"/>
      <c r="AJ21" s="65">
        <v>11</v>
      </c>
      <c r="AK21" s="115">
        <v>1</v>
      </c>
    </row>
    <row r="22" spans="1:37" ht="13.15" customHeight="1">
      <c r="A22" s="184" t="s">
        <v>263</v>
      </c>
      <c r="B22" s="458" t="s">
        <v>128</v>
      </c>
      <c r="C22" s="13">
        <f t="shared" si="0"/>
        <v>28</v>
      </c>
      <c r="D22" s="102">
        <f>S22+K22+U22+AC22</f>
        <v>27</v>
      </c>
      <c r="E22" s="238">
        <f>AK22</f>
        <v>1</v>
      </c>
      <c r="F22" s="180"/>
      <c r="G22" s="18"/>
      <c r="H22" s="16"/>
      <c r="I22" s="219"/>
      <c r="J22" s="26">
        <v>12</v>
      </c>
      <c r="K22" s="27">
        <v>7</v>
      </c>
      <c r="L22" s="28"/>
      <c r="M22" s="27"/>
      <c r="N22" s="28"/>
      <c r="O22" s="216"/>
      <c r="P22" s="24"/>
      <c r="Q22" s="29"/>
      <c r="R22" s="358">
        <v>11</v>
      </c>
      <c r="S22" s="352">
        <v>8</v>
      </c>
      <c r="T22" s="353">
        <v>6</v>
      </c>
      <c r="U22" s="351">
        <v>6</v>
      </c>
      <c r="V22" s="353"/>
      <c r="W22" s="351"/>
      <c r="X22" s="353">
        <v>11</v>
      </c>
      <c r="Y22" s="362">
        <v>1</v>
      </c>
      <c r="Z22" s="124">
        <v>17</v>
      </c>
      <c r="AA22" s="232">
        <v>2</v>
      </c>
      <c r="AB22" s="124">
        <v>6</v>
      </c>
      <c r="AC22" s="232">
        <v>6</v>
      </c>
      <c r="AD22" s="39"/>
      <c r="AE22" s="136"/>
      <c r="AF22" s="39">
        <v>10</v>
      </c>
      <c r="AG22" s="136">
        <v>2</v>
      </c>
      <c r="AH22" s="145"/>
      <c r="AI22" s="37"/>
      <c r="AJ22" s="36">
        <v>11</v>
      </c>
      <c r="AK22" s="115">
        <v>1</v>
      </c>
    </row>
    <row r="23" spans="1:37" ht="13.15" customHeight="1">
      <c r="A23" s="12" t="s">
        <v>208</v>
      </c>
      <c r="B23" s="98" t="s">
        <v>115</v>
      </c>
      <c r="C23" s="13">
        <f t="shared" si="0"/>
        <v>28</v>
      </c>
      <c r="D23" s="102">
        <f>O23+Q23+K23+M23</f>
        <v>21</v>
      </c>
      <c r="E23" s="238">
        <f>AI23</f>
        <v>7</v>
      </c>
      <c r="F23" s="180">
        <v>15</v>
      </c>
      <c r="G23" s="18">
        <v>4</v>
      </c>
      <c r="H23" s="16">
        <v>7</v>
      </c>
      <c r="I23" s="17">
        <v>5</v>
      </c>
      <c r="J23" s="26">
        <v>15</v>
      </c>
      <c r="K23" s="27">
        <v>4</v>
      </c>
      <c r="L23" s="28">
        <v>8</v>
      </c>
      <c r="M23" s="27">
        <v>4</v>
      </c>
      <c r="N23" s="28">
        <v>12</v>
      </c>
      <c r="O23" s="27">
        <v>7</v>
      </c>
      <c r="P23" s="24">
        <v>6</v>
      </c>
      <c r="Q23" s="29">
        <v>6</v>
      </c>
      <c r="R23" s="358">
        <v>16</v>
      </c>
      <c r="S23" s="352">
        <v>3</v>
      </c>
      <c r="T23" s="353">
        <v>9</v>
      </c>
      <c r="U23" s="351">
        <v>3</v>
      </c>
      <c r="V23" s="353">
        <v>16</v>
      </c>
      <c r="W23" s="351">
        <v>3</v>
      </c>
      <c r="X23" s="353">
        <v>9</v>
      </c>
      <c r="Y23" s="362">
        <v>3</v>
      </c>
      <c r="Z23" s="124">
        <v>15</v>
      </c>
      <c r="AA23" s="232">
        <v>4</v>
      </c>
      <c r="AB23" s="124">
        <v>9</v>
      </c>
      <c r="AC23" s="232">
        <v>3</v>
      </c>
      <c r="AD23" s="39"/>
      <c r="AE23" s="136"/>
      <c r="AF23" s="39"/>
      <c r="AG23" s="136"/>
      <c r="AH23" s="146">
        <v>12</v>
      </c>
      <c r="AI23" s="37">
        <v>7</v>
      </c>
      <c r="AJ23" s="65">
        <v>7</v>
      </c>
      <c r="AK23" s="115">
        <v>5</v>
      </c>
    </row>
    <row r="24" spans="1:37" ht="13.15" customHeight="1">
      <c r="A24" s="10" t="s">
        <v>209</v>
      </c>
      <c r="B24" s="131" t="s">
        <v>115</v>
      </c>
      <c r="C24" s="13">
        <f t="shared" si="0"/>
        <v>24</v>
      </c>
      <c r="D24" s="102">
        <f>Q24+M24+U24+AE24</f>
        <v>18</v>
      </c>
      <c r="E24" s="238">
        <f>AI24</f>
        <v>6</v>
      </c>
      <c r="F24" s="180">
        <v>16</v>
      </c>
      <c r="G24" s="18">
        <v>3</v>
      </c>
      <c r="H24" s="16">
        <v>7</v>
      </c>
      <c r="I24" s="17">
        <v>5</v>
      </c>
      <c r="J24" s="26"/>
      <c r="K24" s="27"/>
      <c r="L24" s="28">
        <v>8</v>
      </c>
      <c r="M24" s="27">
        <v>4</v>
      </c>
      <c r="N24" s="28">
        <v>18</v>
      </c>
      <c r="O24" s="27">
        <v>1</v>
      </c>
      <c r="P24" s="24">
        <v>6</v>
      </c>
      <c r="Q24" s="29">
        <v>6</v>
      </c>
      <c r="R24" s="358">
        <v>18</v>
      </c>
      <c r="S24" s="352">
        <v>1</v>
      </c>
      <c r="T24" s="353">
        <v>9</v>
      </c>
      <c r="U24" s="351">
        <v>3</v>
      </c>
      <c r="V24" s="353"/>
      <c r="W24" s="351"/>
      <c r="X24" s="353">
        <v>9</v>
      </c>
      <c r="Y24" s="362">
        <v>3</v>
      </c>
      <c r="Z24" s="124"/>
      <c r="AA24" s="232"/>
      <c r="AB24" s="124">
        <v>9</v>
      </c>
      <c r="AC24" s="232">
        <v>3</v>
      </c>
      <c r="AD24" s="39">
        <v>14</v>
      </c>
      <c r="AE24" s="136">
        <v>5</v>
      </c>
      <c r="AF24" s="39"/>
      <c r="AG24" s="136"/>
      <c r="AH24" s="145">
        <v>13</v>
      </c>
      <c r="AI24" s="37">
        <v>6</v>
      </c>
      <c r="AJ24" s="36">
        <v>7</v>
      </c>
      <c r="AK24" s="115">
        <v>5</v>
      </c>
    </row>
    <row r="25" spans="1:37" ht="13.15" customHeight="1">
      <c r="A25" s="10" t="s">
        <v>211</v>
      </c>
      <c r="B25" s="98" t="s">
        <v>36</v>
      </c>
      <c r="C25" s="13">
        <f t="shared" si="0"/>
        <v>23</v>
      </c>
      <c r="D25" s="102">
        <f>O25+Q25+Y25+M25</f>
        <v>16</v>
      </c>
      <c r="E25" s="238">
        <f>I25</f>
        <v>7</v>
      </c>
      <c r="F25" s="180">
        <v>18</v>
      </c>
      <c r="G25" s="18">
        <v>1</v>
      </c>
      <c r="H25" s="16">
        <v>5</v>
      </c>
      <c r="I25" s="17">
        <v>7</v>
      </c>
      <c r="J25" s="192"/>
      <c r="K25" s="185"/>
      <c r="L25" s="183">
        <v>9</v>
      </c>
      <c r="M25" s="185">
        <v>3</v>
      </c>
      <c r="N25" s="183">
        <v>14</v>
      </c>
      <c r="O25" s="218">
        <v>5</v>
      </c>
      <c r="P25" s="24">
        <v>8</v>
      </c>
      <c r="Q25" s="194">
        <v>4</v>
      </c>
      <c r="R25" s="360"/>
      <c r="S25" s="352"/>
      <c r="T25" s="350">
        <v>10</v>
      </c>
      <c r="U25" s="351">
        <v>2</v>
      </c>
      <c r="V25" s="350"/>
      <c r="W25" s="351"/>
      <c r="X25" s="353">
        <v>8</v>
      </c>
      <c r="Y25" s="362">
        <v>4</v>
      </c>
      <c r="Z25" s="125"/>
      <c r="AA25" s="232"/>
      <c r="AB25" s="125">
        <v>11</v>
      </c>
      <c r="AC25" s="232">
        <v>1</v>
      </c>
      <c r="AD25" s="64">
        <v>16</v>
      </c>
      <c r="AE25" s="136">
        <v>3</v>
      </c>
      <c r="AF25" s="64">
        <v>9</v>
      </c>
      <c r="AG25" s="136">
        <v>3</v>
      </c>
      <c r="AH25" s="146">
        <v>17</v>
      </c>
      <c r="AI25" s="37">
        <v>2</v>
      </c>
      <c r="AJ25" s="65">
        <v>6</v>
      </c>
      <c r="AK25" s="115">
        <v>6</v>
      </c>
    </row>
    <row r="26" spans="1:37" ht="13.15" customHeight="1">
      <c r="A26" s="184" t="s">
        <v>214</v>
      </c>
      <c r="B26" s="99" t="s">
        <v>35</v>
      </c>
      <c r="C26" s="13">
        <f t="shared" si="0"/>
        <v>22</v>
      </c>
      <c r="D26" s="102">
        <f>M26+U26+AG26+AC26</f>
        <v>18</v>
      </c>
      <c r="E26" s="238">
        <f>AK26</f>
        <v>4</v>
      </c>
      <c r="F26" s="180"/>
      <c r="G26" s="18"/>
      <c r="H26" s="16">
        <v>10</v>
      </c>
      <c r="I26" s="17">
        <v>2</v>
      </c>
      <c r="J26" s="26">
        <v>17</v>
      </c>
      <c r="K26" s="27">
        <v>2</v>
      </c>
      <c r="L26" s="28">
        <v>7</v>
      </c>
      <c r="M26" s="27">
        <v>5</v>
      </c>
      <c r="N26" s="28">
        <v>16</v>
      </c>
      <c r="O26" s="27">
        <v>3</v>
      </c>
      <c r="P26" s="24">
        <v>9</v>
      </c>
      <c r="Q26" s="29">
        <v>3</v>
      </c>
      <c r="R26" s="358"/>
      <c r="S26" s="352"/>
      <c r="T26" s="353">
        <v>8</v>
      </c>
      <c r="U26" s="351">
        <v>4</v>
      </c>
      <c r="V26" s="353"/>
      <c r="W26" s="351"/>
      <c r="X26" s="353">
        <v>10</v>
      </c>
      <c r="Y26" s="362">
        <v>2</v>
      </c>
      <c r="Z26" s="124"/>
      <c r="AA26" s="232"/>
      <c r="AB26" s="124">
        <v>7</v>
      </c>
      <c r="AC26" s="232">
        <v>5</v>
      </c>
      <c r="AD26" s="39"/>
      <c r="AE26" s="136"/>
      <c r="AF26" s="39">
        <v>8</v>
      </c>
      <c r="AG26" s="136">
        <v>4</v>
      </c>
      <c r="AH26" s="146"/>
      <c r="AI26" s="37"/>
      <c r="AJ26" s="65">
        <v>8</v>
      </c>
      <c r="AK26" s="115">
        <v>4</v>
      </c>
    </row>
    <row r="27" spans="1:37" ht="13.15" customHeight="1">
      <c r="A27" s="92" t="s">
        <v>288</v>
      </c>
      <c r="B27" s="98" t="s">
        <v>49</v>
      </c>
      <c r="C27" s="13">
        <f t="shared" si="0"/>
        <v>22</v>
      </c>
      <c r="D27" s="102">
        <f>AA27+AE27</f>
        <v>17</v>
      </c>
      <c r="E27" s="238">
        <f>AI27</f>
        <v>5</v>
      </c>
      <c r="F27" s="180"/>
      <c r="G27" s="18"/>
      <c r="H27" s="16"/>
      <c r="I27" s="17"/>
      <c r="J27" s="26"/>
      <c r="K27" s="27"/>
      <c r="L27" s="28"/>
      <c r="M27" s="27"/>
      <c r="N27" s="28"/>
      <c r="O27" s="27"/>
      <c r="P27" s="24"/>
      <c r="Q27" s="29"/>
      <c r="R27" s="30" t="s">
        <v>32</v>
      </c>
      <c r="S27" s="31" t="s">
        <v>32</v>
      </c>
      <c r="T27" s="32"/>
      <c r="U27" s="405"/>
      <c r="V27" s="32" t="s">
        <v>32</v>
      </c>
      <c r="W27" s="405" t="s">
        <v>32</v>
      </c>
      <c r="X27" s="32"/>
      <c r="Y27" s="139"/>
      <c r="Z27" s="124">
        <v>13</v>
      </c>
      <c r="AA27" s="232">
        <v>6</v>
      </c>
      <c r="AB27" s="124"/>
      <c r="AC27" s="232"/>
      <c r="AD27" s="39">
        <v>8</v>
      </c>
      <c r="AE27" s="136">
        <v>11</v>
      </c>
      <c r="AF27" s="39"/>
      <c r="AG27" s="136"/>
      <c r="AH27" s="145">
        <v>14</v>
      </c>
      <c r="AI27" s="37">
        <v>5</v>
      </c>
      <c r="AJ27" s="36"/>
      <c r="AK27" s="115"/>
    </row>
    <row r="28" spans="1:37" ht="13.15" customHeight="1">
      <c r="A28" s="12" t="s">
        <v>213</v>
      </c>
      <c r="B28" s="98" t="s">
        <v>41</v>
      </c>
      <c r="C28" s="13">
        <f t="shared" si="0"/>
        <v>10</v>
      </c>
      <c r="D28" s="102">
        <f>M28+Q28+U28+AC28</f>
        <v>7</v>
      </c>
      <c r="E28" s="238">
        <f>I28</f>
        <v>3</v>
      </c>
      <c r="F28" s="180"/>
      <c r="G28" s="18"/>
      <c r="H28" s="16">
        <v>9</v>
      </c>
      <c r="I28" s="17">
        <v>3</v>
      </c>
      <c r="J28" s="26"/>
      <c r="K28" s="27"/>
      <c r="L28" s="28">
        <v>10</v>
      </c>
      <c r="M28" s="27">
        <v>2</v>
      </c>
      <c r="N28" s="28"/>
      <c r="O28" s="27"/>
      <c r="P28" s="24">
        <v>10</v>
      </c>
      <c r="Q28" s="29">
        <v>2</v>
      </c>
      <c r="R28" s="360"/>
      <c r="S28" s="352"/>
      <c r="T28" s="353">
        <v>11</v>
      </c>
      <c r="U28" s="439">
        <v>1</v>
      </c>
      <c r="V28" s="353"/>
      <c r="W28" s="439"/>
      <c r="X28" s="353"/>
      <c r="Y28" s="359"/>
      <c r="Z28" s="124"/>
      <c r="AA28" s="232"/>
      <c r="AB28" s="124">
        <v>10</v>
      </c>
      <c r="AC28" s="232">
        <v>2</v>
      </c>
      <c r="AD28" s="39"/>
      <c r="AE28" s="136"/>
      <c r="AF28" s="39">
        <v>11</v>
      </c>
      <c r="AG28" s="136">
        <v>1</v>
      </c>
      <c r="AH28" s="145"/>
      <c r="AI28" s="65"/>
      <c r="AJ28" s="36">
        <v>9</v>
      </c>
      <c r="AK28" s="115">
        <v>3</v>
      </c>
    </row>
    <row r="29" spans="1:37" ht="13.15" customHeight="1">
      <c r="A29" s="10" t="s">
        <v>216</v>
      </c>
      <c r="B29" s="98" t="s">
        <v>40</v>
      </c>
      <c r="C29" s="13">
        <f t="shared" si="0"/>
        <v>8</v>
      </c>
      <c r="D29" s="102">
        <f>S29+M29+Q29+AA29</f>
        <v>7</v>
      </c>
      <c r="E29" s="238">
        <f>I29</f>
        <v>1</v>
      </c>
      <c r="F29" s="180"/>
      <c r="G29" s="18"/>
      <c r="H29" s="16">
        <v>11</v>
      </c>
      <c r="I29" s="17">
        <v>1</v>
      </c>
      <c r="J29" s="26"/>
      <c r="K29" s="27"/>
      <c r="L29" s="28">
        <v>11</v>
      </c>
      <c r="M29" s="27">
        <v>1</v>
      </c>
      <c r="N29" s="28"/>
      <c r="O29" s="27"/>
      <c r="P29" s="24">
        <v>11</v>
      </c>
      <c r="Q29" s="29">
        <v>1</v>
      </c>
      <c r="R29" s="358">
        <v>15</v>
      </c>
      <c r="S29" s="352">
        <v>4</v>
      </c>
      <c r="T29" s="353"/>
      <c r="U29" s="439"/>
      <c r="V29" s="353"/>
      <c r="W29" s="439"/>
      <c r="X29" s="353"/>
      <c r="Y29" s="362"/>
      <c r="Z29" s="124">
        <v>18</v>
      </c>
      <c r="AA29" s="40">
        <v>1</v>
      </c>
      <c r="AB29" s="124"/>
      <c r="AC29" s="232"/>
      <c r="AD29" s="39"/>
      <c r="AE29" s="136"/>
      <c r="AF29" s="39"/>
      <c r="AG29" s="136"/>
      <c r="AH29" s="145" t="s">
        <v>32</v>
      </c>
      <c r="AI29" s="37"/>
      <c r="AJ29" s="65"/>
      <c r="AK29" s="115"/>
    </row>
    <row r="30" spans="1:37" ht="13.15" customHeight="1">
      <c r="A30" s="10" t="s">
        <v>264</v>
      </c>
      <c r="B30" s="98" t="s">
        <v>36</v>
      </c>
      <c r="C30" s="13">
        <f t="shared" si="0"/>
        <v>6</v>
      </c>
      <c r="D30" s="102">
        <f>W30+S30</f>
        <v>6</v>
      </c>
      <c r="E30" s="238">
        <f>AK30</f>
        <v>0</v>
      </c>
      <c r="F30" s="180"/>
      <c r="G30" s="18"/>
      <c r="H30" s="16"/>
      <c r="I30" s="17"/>
      <c r="J30" s="192"/>
      <c r="K30" s="185"/>
      <c r="L30" s="183"/>
      <c r="M30" s="185"/>
      <c r="N30" s="183"/>
      <c r="O30" s="185"/>
      <c r="P30" s="24"/>
      <c r="Q30" s="194"/>
      <c r="R30" s="30">
        <v>17</v>
      </c>
      <c r="S30" s="31">
        <v>2</v>
      </c>
      <c r="T30" s="32"/>
      <c r="U30" s="31"/>
      <c r="V30" s="32">
        <v>15</v>
      </c>
      <c r="W30" s="31">
        <v>4</v>
      </c>
      <c r="X30" s="32"/>
      <c r="Y30" s="139"/>
      <c r="Z30" s="124"/>
      <c r="AA30" s="232"/>
      <c r="AB30" s="124"/>
      <c r="AC30" s="232"/>
      <c r="AD30" s="39" t="s">
        <v>32</v>
      </c>
      <c r="AE30" s="136"/>
      <c r="AF30" s="39"/>
      <c r="AG30" s="136"/>
      <c r="AH30" s="146"/>
      <c r="AI30" s="206"/>
      <c r="AJ30" s="65"/>
      <c r="AK30" s="447"/>
    </row>
    <row r="31" spans="1:37">
      <c r="A31" s="465" t="s">
        <v>217</v>
      </c>
      <c r="B31" s="98" t="s">
        <v>34</v>
      </c>
      <c r="C31" s="13">
        <f t="shared" si="0"/>
        <v>3</v>
      </c>
      <c r="D31" s="102">
        <f>M31+Q31</f>
        <v>2</v>
      </c>
      <c r="E31" s="238">
        <f>I31</f>
        <v>1</v>
      </c>
      <c r="F31" s="180"/>
      <c r="G31" s="18"/>
      <c r="H31" s="16">
        <v>11</v>
      </c>
      <c r="I31" s="17">
        <v>1</v>
      </c>
      <c r="J31" s="26"/>
      <c r="K31" s="27"/>
      <c r="L31" s="28">
        <v>11</v>
      </c>
      <c r="M31" s="27">
        <v>1</v>
      </c>
      <c r="N31" s="28"/>
      <c r="O31" s="27"/>
      <c r="P31" s="24">
        <v>11</v>
      </c>
      <c r="Q31" s="29">
        <v>1</v>
      </c>
      <c r="R31" s="30"/>
      <c r="S31" s="32"/>
      <c r="T31" s="32"/>
      <c r="U31" s="32"/>
      <c r="V31" s="32"/>
      <c r="W31" s="31"/>
      <c r="X31" s="32"/>
      <c r="Y31" s="140"/>
      <c r="Z31" s="124"/>
      <c r="AA31" s="232"/>
      <c r="AB31" s="124"/>
      <c r="AC31" s="232"/>
      <c r="AD31" s="39"/>
      <c r="AE31" s="136"/>
      <c r="AF31" s="39"/>
      <c r="AG31" s="136"/>
      <c r="AH31" s="146"/>
      <c r="AI31" s="37"/>
      <c r="AJ31" s="65"/>
      <c r="AK31" s="115"/>
    </row>
    <row r="32" spans="1:37">
      <c r="A32" s="92"/>
      <c r="B32" s="99"/>
      <c r="C32" s="13">
        <f t="shared" ref="C32:C34" si="1">E32+D32</f>
        <v>0</v>
      </c>
      <c r="D32" s="102">
        <f>K32+M32+O32</f>
        <v>0</v>
      </c>
      <c r="E32" s="238">
        <f>AK32+I32</f>
        <v>0</v>
      </c>
      <c r="F32" s="191"/>
      <c r="G32" s="193"/>
      <c r="H32" s="179"/>
      <c r="I32" s="221"/>
      <c r="J32" s="26"/>
      <c r="K32" s="27"/>
      <c r="L32" s="28"/>
      <c r="M32" s="27"/>
      <c r="N32" s="28"/>
      <c r="O32" s="27"/>
      <c r="P32" s="24"/>
      <c r="Q32" s="29"/>
      <c r="R32" s="30"/>
      <c r="S32" s="74"/>
      <c r="T32" s="63"/>
      <c r="U32" s="31"/>
      <c r="V32" s="63"/>
      <c r="W32" s="31"/>
      <c r="X32" s="63"/>
      <c r="Y32" s="139"/>
      <c r="Z32" s="124"/>
      <c r="AA32" s="232"/>
      <c r="AB32" s="124"/>
      <c r="AC32" s="232"/>
      <c r="AD32" s="39"/>
      <c r="AE32" s="136"/>
      <c r="AF32" s="39"/>
      <c r="AG32" s="136"/>
      <c r="AH32" s="146"/>
      <c r="AI32" s="65"/>
      <c r="AJ32" s="65"/>
      <c r="AK32" s="115"/>
    </row>
    <row r="33" spans="1:37">
      <c r="A33" s="104"/>
      <c r="B33" s="99"/>
      <c r="C33" s="13">
        <f t="shared" si="1"/>
        <v>0</v>
      </c>
      <c r="D33" s="102">
        <f>K33+M33+O33</f>
        <v>0</v>
      </c>
      <c r="E33" s="238">
        <f>AK33</f>
        <v>0</v>
      </c>
      <c r="F33" s="180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1"/>
      <c r="T33" s="32"/>
      <c r="U33" s="31"/>
      <c r="V33" s="32"/>
      <c r="W33" s="31"/>
      <c r="X33" s="32"/>
      <c r="Y33" s="139"/>
      <c r="Z33" s="124"/>
      <c r="AA33" s="232"/>
      <c r="AB33" s="124"/>
      <c r="AC33" s="232"/>
      <c r="AD33" s="64"/>
      <c r="AE33" s="136"/>
      <c r="AF33" s="64"/>
      <c r="AG33" s="136"/>
      <c r="AH33" s="146"/>
      <c r="AI33" s="65"/>
      <c r="AJ33" s="65"/>
      <c r="AK33" s="115"/>
    </row>
    <row r="34" spans="1:37">
      <c r="A34" s="184"/>
      <c r="B34" s="458"/>
      <c r="C34" s="13">
        <f t="shared" si="1"/>
        <v>0</v>
      </c>
      <c r="D34" s="102">
        <f>K34+M34+O34</f>
        <v>0</v>
      </c>
      <c r="E34" s="238">
        <f>I34</f>
        <v>0</v>
      </c>
      <c r="F34" s="180"/>
      <c r="G34" s="18"/>
      <c r="H34" s="16"/>
      <c r="I34" s="17"/>
      <c r="J34" s="26"/>
      <c r="K34" s="27"/>
      <c r="L34" s="28"/>
      <c r="M34" s="27"/>
      <c r="N34" s="28"/>
      <c r="O34" s="21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232"/>
      <c r="AB34" s="124"/>
      <c r="AC34" s="232"/>
      <c r="AD34" s="39"/>
      <c r="AE34" s="136"/>
      <c r="AF34" s="39"/>
      <c r="AG34" s="136"/>
      <c r="AH34" s="146"/>
      <c r="AI34" s="65"/>
      <c r="AJ34" s="65"/>
      <c r="AK34" s="117"/>
    </row>
    <row r="35" spans="1:37">
      <c r="A35" s="12"/>
      <c r="B35" s="98"/>
      <c r="C35" s="13">
        <f t="shared" ref="C35:C36" si="2">E35+D35</f>
        <v>0</v>
      </c>
      <c r="D35" s="102">
        <f t="shared" ref="D35:D36" si="3">K35+M35+O35</f>
        <v>0</v>
      </c>
      <c r="E35" s="238">
        <f t="shared" ref="E35:E36" si="4">G35+I35</f>
        <v>0</v>
      </c>
      <c r="F35" s="180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0"/>
      <c r="Z35" s="124"/>
      <c r="AA35" s="232"/>
      <c r="AB35" s="124"/>
      <c r="AC35" s="232"/>
      <c r="AD35" s="39"/>
      <c r="AE35" s="120"/>
      <c r="AF35" s="39"/>
      <c r="AG35" s="136"/>
      <c r="AH35" s="146"/>
      <c r="AI35" s="65"/>
      <c r="AJ35" s="65"/>
      <c r="AK35" s="117"/>
    </row>
    <row r="36" spans="1:37">
      <c r="A36" s="184"/>
      <c r="B36" s="164"/>
      <c r="C36" s="13">
        <f t="shared" si="2"/>
        <v>0</v>
      </c>
      <c r="D36" s="102">
        <f t="shared" si="3"/>
        <v>0</v>
      </c>
      <c r="E36" s="238">
        <f t="shared" si="4"/>
        <v>0</v>
      </c>
      <c r="F36" s="180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39"/>
      <c r="Z36" s="125"/>
      <c r="AA36" s="232"/>
      <c r="AB36" s="125"/>
      <c r="AC36" s="232"/>
      <c r="AD36" s="39"/>
      <c r="AE36" s="136"/>
      <c r="AF36" s="39"/>
      <c r="AG36" s="136"/>
      <c r="AH36" s="146"/>
      <c r="AI36" s="65"/>
      <c r="AJ36" s="65"/>
      <c r="AK36" s="117"/>
    </row>
    <row r="37" spans="1:37" ht="13.5" thickBot="1">
      <c r="A37" s="234"/>
      <c r="B37" s="235"/>
      <c r="C37" s="112"/>
      <c r="D37" s="113"/>
      <c r="E37" s="236"/>
      <c r="F37" s="237"/>
      <c r="G37" s="153"/>
      <c r="H37" s="59"/>
      <c r="I37" s="154"/>
      <c r="J37" s="80"/>
      <c r="K37" s="58"/>
      <c r="L37" s="57"/>
      <c r="M37" s="58"/>
      <c r="N37" s="57"/>
      <c r="O37" s="58"/>
      <c r="P37" s="57"/>
      <c r="Q37" s="155"/>
      <c r="R37" s="141"/>
      <c r="S37" s="142"/>
      <c r="T37" s="142"/>
      <c r="U37" s="142"/>
      <c r="V37" s="142"/>
      <c r="W37" s="142"/>
      <c r="X37" s="142"/>
      <c r="Y37" s="143"/>
      <c r="Z37" s="159"/>
      <c r="AA37" s="233"/>
      <c r="AB37" s="159"/>
      <c r="AC37" s="233"/>
      <c r="AD37" s="160"/>
      <c r="AE37" s="161"/>
      <c r="AF37" s="160"/>
      <c r="AG37" s="136"/>
      <c r="AH37" s="148"/>
      <c r="AI37" s="88"/>
      <c r="AJ37" s="88"/>
      <c r="AK37" s="118"/>
    </row>
    <row r="38" spans="1:37">
      <c r="F38" s="128"/>
      <c r="I38" s="222"/>
      <c r="K38" s="212"/>
      <c r="L38" s="128"/>
      <c r="M38" s="212"/>
      <c r="P38" s="128"/>
      <c r="Q38" s="212"/>
      <c r="S38" s="210"/>
      <c r="AA38" s="220"/>
    </row>
    <row r="39" spans="1:37">
      <c r="L39" s="128"/>
      <c r="M39" s="212"/>
      <c r="P39" s="128"/>
      <c r="Q39" s="128"/>
      <c r="T39" s="187"/>
      <c r="U39" s="187"/>
      <c r="AD39" s="187"/>
      <c r="AE39" s="187"/>
      <c r="AJ39" s="187"/>
      <c r="AK39" s="187"/>
    </row>
    <row r="40" spans="1:37">
      <c r="M40" s="212"/>
      <c r="Q40" s="128"/>
      <c r="R40" s="187"/>
      <c r="S40" s="187"/>
    </row>
    <row r="41" spans="1:37">
      <c r="AF41" s="187"/>
      <c r="AG41" s="187"/>
      <c r="AH41" s="187"/>
      <c r="AI41" s="187"/>
    </row>
    <row r="44" spans="1:37">
      <c r="X44" s="187"/>
      <c r="Y44" s="187"/>
    </row>
    <row r="47" spans="1:37">
      <c r="AJ47" s="187"/>
      <c r="AK47" s="187"/>
    </row>
  </sheetData>
  <sortState ref="A4:AK31">
    <sortCondition descending="1" ref="C4:C31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26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7" sqref="A17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8554687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7" s="3" customFormat="1" ht="13.5" thickBot="1">
      <c r="A1" s="299"/>
      <c r="B1" s="300"/>
      <c r="C1" s="303"/>
      <c r="D1" s="303"/>
      <c r="E1" s="303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7"/>
      <c r="R1" s="511" t="s">
        <v>26</v>
      </c>
      <c r="S1" s="512"/>
      <c r="T1" s="512"/>
      <c r="U1" s="512"/>
      <c r="V1" s="512"/>
      <c r="W1" s="512"/>
      <c r="X1" s="512"/>
      <c r="Y1" s="513"/>
      <c r="Z1" s="518" t="s">
        <v>27</v>
      </c>
      <c r="AA1" s="519"/>
      <c r="AB1" s="519"/>
      <c r="AC1" s="519"/>
      <c r="AD1" s="519"/>
      <c r="AE1" s="519"/>
      <c r="AF1" s="519"/>
      <c r="AG1" s="520"/>
      <c r="AH1" s="511" t="s">
        <v>292</v>
      </c>
      <c r="AI1" s="512"/>
      <c r="AJ1" s="512"/>
      <c r="AK1" s="513"/>
    </row>
    <row r="2" spans="1:37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10" t="s">
        <v>7</v>
      </c>
      <c r="K2" s="310"/>
      <c r="L2" s="308" t="s">
        <v>7</v>
      </c>
      <c r="M2" s="308"/>
      <c r="N2" s="308" t="s">
        <v>7</v>
      </c>
      <c r="O2" s="310"/>
      <c r="P2" s="310" t="s">
        <v>7</v>
      </c>
      <c r="Q2" s="311"/>
      <c r="R2" s="312" t="s">
        <v>7</v>
      </c>
      <c r="S2" s="314"/>
      <c r="T2" s="314" t="s">
        <v>7</v>
      </c>
      <c r="U2" s="314"/>
      <c r="V2" s="314" t="s">
        <v>7</v>
      </c>
      <c r="W2" s="314"/>
      <c r="X2" s="314" t="s">
        <v>7</v>
      </c>
      <c r="Y2" s="329"/>
      <c r="Z2" s="316" t="s">
        <v>7</v>
      </c>
      <c r="AA2" s="318"/>
      <c r="AB2" s="319" t="s">
        <v>7</v>
      </c>
      <c r="AC2" s="320"/>
      <c r="AD2" s="319" t="s">
        <v>7</v>
      </c>
      <c r="AE2" s="320"/>
      <c r="AF2" s="319" t="s">
        <v>7</v>
      </c>
      <c r="AG2" s="331"/>
      <c r="AH2" s="322" t="s">
        <v>7</v>
      </c>
      <c r="AI2" s="323"/>
      <c r="AJ2" s="324" t="s">
        <v>7</v>
      </c>
      <c r="AK2" s="325"/>
    </row>
    <row r="3" spans="1:37" s="2" customFormat="1" ht="13.15" customHeight="1" thickBot="1">
      <c r="A3" s="246" t="s">
        <v>0</v>
      </c>
      <c r="B3" s="246" t="s">
        <v>9</v>
      </c>
      <c r="C3" s="246" t="s">
        <v>6</v>
      </c>
      <c r="D3" s="246" t="s">
        <v>6</v>
      </c>
      <c r="E3" s="246" t="s">
        <v>6</v>
      </c>
      <c r="F3" s="251" t="s">
        <v>14</v>
      </c>
      <c r="G3" s="252" t="s">
        <v>6</v>
      </c>
      <c r="H3" s="253" t="s">
        <v>15</v>
      </c>
      <c r="I3" s="254" t="s">
        <v>6</v>
      </c>
      <c r="J3" s="257" t="s">
        <v>16</v>
      </c>
      <c r="K3" s="256" t="s">
        <v>6</v>
      </c>
      <c r="L3" s="257" t="s">
        <v>17</v>
      </c>
      <c r="M3" s="256" t="s">
        <v>6</v>
      </c>
      <c r="N3" s="257" t="s">
        <v>18</v>
      </c>
      <c r="O3" s="256" t="s">
        <v>6</v>
      </c>
      <c r="P3" s="257" t="s">
        <v>131</v>
      </c>
      <c r="Q3" s="258" t="s">
        <v>6</v>
      </c>
      <c r="R3" s="259" t="s">
        <v>22</v>
      </c>
      <c r="S3" s="260" t="s">
        <v>6</v>
      </c>
      <c r="T3" s="261" t="s">
        <v>16</v>
      </c>
      <c r="U3" s="260" t="s">
        <v>6</v>
      </c>
      <c r="V3" s="261" t="s">
        <v>18</v>
      </c>
      <c r="W3" s="260" t="s">
        <v>6</v>
      </c>
      <c r="X3" s="261" t="s">
        <v>19</v>
      </c>
      <c r="Y3" s="330" t="s">
        <v>6</v>
      </c>
      <c r="Z3" s="263" t="s">
        <v>22</v>
      </c>
      <c r="AA3" s="264" t="s">
        <v>6</v>
      </c>
      <c r="AB3" s="267" t="s">
        <v>17</v>
      </c>
      <c r="AC3" s="268" t="s">
        <v>6</v>
      </c>
      <c r="AD3" s="267" t="s">
        <v>18</v>
      </c>
      <c r="AE3" s="268" t="s">
        <v>6</v>
      </c>
      <c r="AF3" s="267" t="s">
        <v>19</v>
      </c>
      <c r="AG3" s="270" t="s">
        <v>6</v>
      </c>
      <c r="AH3" s="271" t="s">
        <v>29</v>
      </c>
      <c r="AI3" s="272" t="s">
        <v>6</v>
      </c>
      <c r="AJ3" s="273" t="s">
        <v>30</v>
      </c>
      <c r="AK3" s="274" t="s">
        <v>6</v>
      </c>
    </row>
    <row r="4" spans="1:37" ht="13.15" customHeight="1">
      <c r="A4" s="482" t="s">
        <v>181</v>
      </c>
      <c r="B4" s="436" t="s">
        <v>108</v>
      </c>
      <c r="C4" s="198">
        <f t="shared" ref="C4:C27" si="0">E4+D4</f>
        <v>105</v>
      </c>
      <c r="D4" s="399">
        <f>O4+S4+U4+K4</f>
        <v>85</v>
      </c>
      <c r="E4" s="402">
        <f>AI4</f>
        <v>20</v>
      </c>
      <c r="F4" s="384">
        <v>1</v>
      </c>
      <c r="G4" s="342">
        <v>19</v>
      </c>
      <c r="H4" s="343">
        <v>1</v>
      </c>
      <c r="I4" s="414">
        <v>10</v>
      </c>
      <c r="J4" s="420">
        <v>1</v>
      </c>
      <c r="K4" s="385">
        <v>21</v>
      </c>
      <c r="L4" s="386">
        <v>1</v>
      </c>
      <c r="M4" s="385">
        <v>11</v>
      </c>
      <c r="N4" s="386">
        <v>1</v>
      </c>
      <c r="O4" s="385">
        <v>22</v>
      </c>
      <c r="P4" s="24">
        <v>1</v>
      </c>
      <c r="Q4" s="421">
        <v>11</v>
      </c>
      <c r="R4" s="417">
        <v>1</v>
      </c>
      <c r="S4" s="430">
        <v>21</v>
      </c>
      <c r="T4" s="201">
        <v>1</v>
      </c>
      <c r="U4" s="430">
        <v>21</v>
      </c>
      <c r="V4" s="201">
        <v>1</v>
      </c>
      <c r="W4" s="431">
        <v>20</v>
      </c>
      <c r="X4" s="201">
        <v>1</v>
      </c>
      <c r="Y4" s="431">
        <v>11</v>
      </c>
      <c r="Z4" s="410" t="s">
        <v>279</v>
      </c>
      <c r="AA4" s="389">
        <v>21</v>
      </c>
      <c r="AB4" s="390"/>
      <c r="AC4" s="391"/>
      <c r="AD4" s="390" t="s">
        <v>279</v>
      </c>
      <c r="AE4" s="391">
        <v>21</v>
      </c>
      <c r="AF4" s="390">
        <v>1</v>
      </c>
      <c r="AG4" s="411">
        <v>12</v>
      </c>
      <c r="AH4" s="442">
        <v>1</v>
      </c>
      <c r="AI4" s="393">
        <v>20</v>
      </c>
      <c r="AJ4" s="394">
        <v>1</v>
      </c>
      <c r="AK4" s="395">
        <v>9</v>
      </c>
    </row>
    <row r="5" spans="1:37" ht="13.15" customHeight="1">
      <c r="A5" s="480" t="s">
        <v>182</v>
      </c>
      <c r="B5" s="382" t="s">
        <v>44</v>
      </c>
      <c r="C5" s="13">
        <f t="shared" si="0"/>
        <v>99</v>
      </c>
      <c r="D5" s="400">
        <f>S5+U5+AE5+AA5</f>
        <v>84</v>
      </c>
      <c r="E5" s="403">
        <f>G5</f>
        <v>15</v>
      </c>
      <c r="F5" s="21">
        <v>2</v>
      </c>
      <c r="G5" s="18">
        <v>15</v>
      </c>
      <c r="H5" s="16">
        <v>2</v>
      </c>
      <c r="I5" s="415">
        <v>7</v>
      </c>
      <c r="J5" s="422"/>
      <c r="K5" s="27"/>
      <c r="L5" s="28">
        <v>2</v>
      </c>
      <c r="M5" s="27">
        <v>8</v>
      </c>
      <c r="N5" s="28">
        <v>3</v>
      </c>
      <c r="O5" s="27">
        <v>14</v>
      </c>
      <c r="P5" s="24">
        <v>2</v>
      </c>
      <c r="Q5" s="423">
        <v>8</v>
      </c>
      <c r="R5" s="349">
        <v>2</v>
      </c>
      <c r="S5" s="223">
        <v>17</v>
      </c>
      <c r="T5" s="32">
        <v>2</v>
      </c>
      <c r="U5" s="223">
        <v>17</v>
      </c>
      <c r="V5" s="32">
        <v>3</v>
      </c>
      <c r="W5" s="406">
        <v>12</v>
      </c>
      <c r="X5" s="32">
        <v>2</v>
      </c>
      <c r="Y5" s="406">
        <v>8</v>
      </c>
      <c r="Z5" s="41">
        <v>1</v>
      </c>
      <c r="AA5" s="40">
        <v>25</v>
      </c>
      <c r="AB5" s="39">
        <v>1</v>
      </c>
      <c r="AC5" s="136">
        <v>12</v>
      </c>
      <c r="AD5" s="39">
        <v>1</v>
      </c>
      <c r="AE5" s="136">
        <v>25</v>
      </c>
      <c r="AF5" s="39">
        <v>2</v>
      </c>
      <c r="AG5" s="43">
        <v>9</v>
      </c>
      <c r="AH5" s="145"/>
      <c r="AI5" s="37"/>
      <c r="AJ5" s="36"/>
      <c r="AK5" s="115"/>
    </row>
    <row r="6" spans="1:37" ht="13.15" customHeight="1">
      <c r="A6" s="480" t="s">
        <v>183</v>
      </c>
      <c r="B6" s="382" t="s">
        <v>115</v>
      </c>
      <c r="C6" s="13">
        <f t="shared" si="0"/>
        <v>93</v>
      </c>
      <c r="D6" s="400">
        <f>O6+K6+AE6+AA6</f>
        <v>77</v>
      </c>
      <c r="E6" s="403">
        <f>AI6</f>
        <v>16</v>
      </c>
      <c r="F6" s="21">
        <v>3</v>
      </c>
      <c r="G6" s="18">
        <v>11</v>
      </c>
      <c r="H6" s="16">
        <v>1</v>
      </c>
      <c r="I6" s="415">
        <v>10</v>
      </c>
      <c r="J6" s="422">
        <v>2</v>
      </c>
      <c r="K6" s="27">
        <v>17</v>
      </c>
      <c r="L6" s="28">
        <v>1</v>
      </c>
      <c r="M6" s="27">
        <v>11</v>
      </c>
      <c r="N6" s="28">
        <v>2</v>
      </c>
      <c r="O6" s="27">
        <v>18</v>
      </c>
      <c r="P6" s="24">
        <v>1</v>
      </c>
      <c r="Q6" s="423">
        <v>11</v>
      </c>
      <c r="R6" s="349">
        <v>3</v>
      </c>
      <c r="S6" s="223">
        <v>13</v>
      </c>
      <c r="T6" s="32">
        <v>3</v>
      </c>
      <c r="U6" s="223">
        <v>13</v>
      </c>
      <c r="V6" s="32">
        <v>2</v>
      </c>
      <c r="W6" s="406">
        <v>16</v>
      </c>
      <c r="X6" s="32">
        <v>1</v>
      </c>
      <c r="Y6" s="406">
        <v>11</v>
      </c>
      <c r="Z6" s="41">
        <v>2</v>
      </c>
      <c r="AA6" s="40">
        <v>21</v>
      </c>
      <c r="AB6" s="39"/>
      <c r="AC6" s="136"/>
      <c r="AD6" s="39">
        <v>2</v>
      </c>
      <c r="AE6" s="136">
        <v>21</v>
      </c>
      <c r="AF6" s="39">
        <v>1</v>
      </c>
      <c r="AG6" s="43">
        <v>12</v>
      </c>
      <c r="AH6" s="145">
        <v>2</v>
      </c>
      <c r="AI6" s="37">
        <v>16</v>
      </c>
      <c r="AJ6" s="36">
        <v>1</v>
      </c>
      <c r="AK6" s="115">
        <v>9</v>
      </c>
    </row>
    <row r="7" spans="1:37" ht="13.15" customHeight="1">
      <c r="A7" s="478" t="s">
        <v>256</v>
      </c>
      <c r="B7" s="378" t="s">
        <v>44</v>
      </c>
      <c r="C7" s="13">
        <f t="shared" si="0"/>
        <v>62</v>
      </c>
      <c r="D7" s="400">
        <f>U7+AC7+AE7+AA7</f>
        <v>50</v>
      </c>
      <c r="E7" s="403">
        <f>AI7</f>
        <v>12</v>
      </c>
      <c r="F7" s="21"/>
      <c r="G7" s="18"/>
      <c r="H7" s="16"/>
      <c r="I7" s="415"/>
      <c r="J7" s="422"/>
      <c r="K7" s="27"/>
      <c r="L7" s="28">
        <v>4</v>
      </c>
      <c r="M7" s="27">
        <v>3</v>
      </c>
      <c r="N7" s="28"/>
      <c r="O7" s="27"/>
      <c r="P7" s="24">
        <v>4</v>
      </c>
      <c r="Q7" s="423">
        <v>3</v>
      </c>
      <c r="R7" s="349">
        <v>9</v>
      </c>
      <c r="S7" s="223">
        <v>6</v>
      </c>
      <c r="T7" s="32">
        <v>8</v>
      </c>
      <c r="U7" s="223">
        <v>7</v>
      </c>
      <c r="V7" s="32">
        <v>10</v>
      </c>
      <c r="W7" s="406">
        <v>4</v>
      </c>
      <c r="X7" s="32"/>
      <c r="Y7" s="406"/>
      <c r="Z7" s="69">
        <v>3</v>
      </c>
      <c r="AA7" s="40">
        <v>17</v>
      </c>
      <c r="AB7" s="39">
        <v>2</v>
      </c>
      <c r="AC7" s="136">
        <v>9</v>
      </c>
      <c r="AD7" s="39">
        <v>3</v>
      </c>
      <c r="AE7" s="136">
        <v>17</v>
      </c>
      <c r="AF7" s="39">
        <v>3</v>
      </c>
      <c r="AG7" s="43">
        <v>6</v>
      </c>
      <c r="AH7" s="145">
        <v>3</v>
      </c>
      <c r="AI7" s="37">
        <v>12</v>
      </c>
      <c r="AJ7" s="36">
        <v>2</v>
      </c>
      <c r="AK7" s="115">
        <v>6</v>
      </c>
    </row>
    <row r="8" spans="1:37" ht="13.15" customHeight="1">
      <c r="A8" s="476" t="s">
        <v>184</v>
      </c>
      <c r="B8" s="379" t="s">
        <v>44</v>
      </c>
      <c r="C8" s="13">
        <f t="shared" si="0"/>
        <v>58</v>
      </c>
      <c r="D8" s="400">
        <f>O8+AE8+AC8+AA8</f>
        <v>49</v>
      </c>
      <c r="E8" s="403">
        <f>G8</f>
        <v>9</v>
      </c>
      <c r="F8" s="21">
        <v>4</v>
      </c>
      <c r="G8" s="18">
        <v>9</v>
      </c>
      <c r="H8" s="16">
        <v>2</v>
      </c>
      <c r="I8" s="415">
        <v>7</v>
      </c>
      <c r="J8" s="422"/>
      <c r="K8" s="27"/>
      <c r="L8" s="28">
        <v>2</v>
      </c>
      <c r="M8" s="27">
        <v>8</v>
      </c>
      <c r="N8" s="28">
        <v>5</v>
      </c>
      <c r="O8" s="27">
        <v>11</v>
      </c>
      <c r="P8" s="24">
        <v>2</v>
      </c>
      <c r="Q8" s="423">
        <v>8</v>
      </c>
      <c r="R8" s="349">
        <v>5</v>
      </c>
      <c r="S8" s="223">
        <v>10</v>
      </c>
      <c r="T8" s="32">
        <v>9</v>
      </c>
      <c r="U8" s="223">
        <v>6</v>
      </c>
      <c r="V8" s="32">
        <v>7</v>
      </c>
      <c r="W8" s="406">
        <v>7</v>
      </c>
      <c r="X8" s="32">
        <v>2</v>
      </c>
      <c r="Y8" s="406">
        <v>8</v>
      </c>
      <c r="Z8" s="41">
        <v>5</v>
      </c>
      <c r="AA8" s="40">
        <v>14</v>
      </c>
      <c r="AB8" s="39">
        <v>1</v>
      </c>
      <c r="AC8" s="136">
        <v>12</v>
      </c>
      <c r="AD8" s="39">
        <v>7</v>
      </c>
      <c r="AE8" s="205">
        <v>12</v>
      </c>
      <c r="AF8" s="39">
        <v>2</v>
      </c>
      <c r="AG8" s="433">
        <v>9</v>
      </c>
      <c r="AH8" s="145"/>
      <c r="AI8" s="37"/>
      <c r="AJ8" s="36">
        <v>2</v>
      </c>
      <c r="AK8" s="115">
        <v>6</v>
      </c>
    </row>
    <row r="9" spans="1:37" ht="13.15" customHeight="1">
      <c r="A9" s="483" t="s">
        <v>185</v>
      </c>
      <c r="B9" s="379" t="s">
        <v>41</v>
      </c>
      <c r="C9" s="13">
        <f t="shared" si="0"/>
        <v>58</v>
      </c>
      <c r="D9" s="400">
        <f>K9+O9+U9+AA9</f>
        <v>48</v>
      </c>
      <c r="E9" s="403">
        <f>AI9</f>
        <v>10</v>
      </c>
      <c r="F9" s="21">
        <v>5</v>
      </c>
      <c r="G9" s="18">
        <v>8</v>
      </c>
      <c r="H9" s="16">
        <v>3</v>
      </c>
      <c r="I9" s="415">
        <v>4</v>
      </c>
      <c r="J9" s="422">
        <v>3</v>
      </c>
      <c r="K9" s="27">
        <v>13</v>
      </c>
      <c r="L9" s="28">
        <v>3</v>
      </c>
      <c r="M9" s="27">
        <v>5</v>
      </c>
      <c r="N9" s="28">
        <v>4</v>
      </c>
      <c r="O9" s="27">
        <v>12</v>
      </c>
      <c r="P9" s="24">
        <v>3</v>
      </c>
      <c r="Q9" s="423">
        <v>5</v>
      </c>
      <c r="R9" s="418">
        <v>6</v>
      </c>
      <c r="S9" s="223">
        <v>9</v>
      </c>
      <c r="T9" s="63">
        <v>4</v>
      </c>
      <c r="U9" s="223">
        <v>11</v>
      </c>
      <c r="V9" s="63">
        <v>8</v>
      </c>
      <c r="W9" s="406">
        <v>6</v>
      </c>
      <c r="X9" s="63">
        <v>3</v>
      </c>
      <c r="Y9" s="406">
        <v>5</v>
      </c>
      <c r="Z9" s="41">
        <v>7</v>
      </c>
      <c r="AA9" s="40">
        <v>12</v>
      </c>
      <c r="AB9" s="39">
        <v>3</v>
      </c>
      <c r="AC9" s="136">
        <v>6</v>
      </c>
      <c r="AD9" s="39">
        <v>8</v>
      </c>
      <c r="AE9" s="136">
        <v>11</v>
      </c>
      <c r="AF9" s="39"/>
      <c r="AG9" s="43"/>
      <c r="AH9" s="145">
        <v>4</v>
      </c>
      <c r="AI9" s="37">
        <v>10</v>
      </c>
      <c r="AJ9" s="36"/>
      <c r="AK9" s="115"/>
    </row>
    <row r="10" spans="1:37" ht="13.15" customHeight="1">
      <c r="A10" s="483" t="s">
        <v>186</v>
      </c>
      <c r="B10" s="379" t="s">
        <v>44</v>
      </c>
      <c r="C10" s="13">
        <f t="shared" si="0"/>
        <v>53</v>
      </c>
      <c r="D10" s="400">
        <f>W10+U10+AE10+AA10</f>
        <v>46</v>
      </c>
      <c r="E10" s="403">
        <f>G10</f>
        <v>7</v>
      </c>
      <c r="F10" s="21">
        <v>6</v>
      </c>
      <c r="G10" s="18">
        <v>7</v>
      </c>
      <c r="H10" s="16"/>
      <c r="I10" s="415"/>
      <c r="J10" s="422">
        <v>7</v>
      </c>
      <c r="K10" s="27">
        <v>8</v>
      </c>
      <c r="L10" s="28">
        <v>4</v>
      </c>
      <c r="M10" s="27">
        <v>3</v>
      </c>
      <c r="N10" s="28">
        <v>6</v>
      </c>
      <c r="O10" s="27">
        <v>10</v>
      </c>
      <c r="P10" s="24">
        <v>4</v>
      </c>
      <c r="Q10" s="423">
        <v>3</v>
      </c>
      <c r="R10" s="349">
        <v>7</v>
      </c>
      <c r="S10" s="223">
        <v>8</v>
      </c>
      <c r="T10" s="32">
        <v>5</v>
      </c>
      <c r="U10" s="223">
        <v>10</v>
      </c>
      <c r="V10" s="32">
        <v>4</v>
      </c>
      <c r="W10" s="406">
        <v>10</v>
      </c>
      <c r="X10" s="32"/>
      <c r="Y10" s="406"/>
      <c r="Z10" s="41">
        <v>6</v>
      </c>
      <c r="AA10" s="40">
        <v>13</v>
      </c>
      <c r="AB10" s="39">
        <v>2</v>
      </c>
      <c r="AC10" s="136">
        <v>9</v>
      </c>
      <c r="AD10" s="39">
        <v>6</v>
      </c>
      <c r="AE10" s="136">
        <v>13</v>
      </c>
      <c r="AF10" s="39">
        <v>3</v>
      </c>
      <c r="AG10" s="43">
        <v>6</v>
      </c>
      <c r="AH10" s="145"/>
      <c r="AI10" s="37"/>
      <c r="AJ10" s="36"/>
      <c r="AK10" s="115"/>
    </row>
    <row r="11" spans="1:37" ht="13.15" customHeight="1">
      <c r="A11" s="477" t="s">
        <v>187</v>
      </c>
      <c r="B11" s="379" t="s">
        <v>47</v>
      </c>
      <c r="C11" s="13">
        <f t="shared" si="0"/>
        <v>51</v>
      </c>
      <c r="D11" s="400">
        <f>K11+W11+AA11+AE11</f>
        <v>45</v>
      </c>
      <c r="E11" s="403">
        <f>G11</f>
        <v>6</v>
      </c>
      <c r="F11" s="21">
        <v>7</v>
      </c>
      <c r="G11" s="18">
        <v>6</v>
      </c>
      <c r="H11" s="16">
        <v>3</v>
      </c>
      <c r="I11" s="415">
        <v>4</v>
      </c>
      <c r="J11" s="422">
        <v>4</v>
      </c>
      <c r="K11" s="27">
        <v>11</v>
      </c>
      <c r="L11" s="28">
        <v>3</v>
      </c>
      <c r="M11" s="27">
        <v>5</v>
      </c>
      <c r="N11" s="28">
        <v>8</v>
      </c>
      <c r="O11" s="27">
        <v>8</v>
      </c>
      <c r="P11" s="24">
        <v>3</v>
      </c>
      <c r="Q11" s="423">
        <v>5</v>
      </c>
      <c r="R11" s="349">
        <v>8</v>
      </c>
      <c r="S11" s="223">
        <v>7</v>
      </c>
      <c r="T11" s="32">
        <v>7</v>
      </c>
      <c r="U11" s="223">
        <v>8</v>
      </c>
      <c r="V11" s="32">
        <v>5</v>
      </c>
      <c r="W11" s="406">
        <v>9</v>
      </c>
      <c r="X11" s="32">
        <v>3</v>
      </c>
      <c r="Y11" s="406">
        <v>5</v>
      </c>
      <c r="Z11" s="41">
        <v>8</v>
      </c>
      <c r="AA11" s="40">
        <v>11</v>
      </c>
      <c r="AB11" s="39">
        <v>3</v>
      </c>
      <c r="AC11" s="136">
        <v>6</v>
      </c>
      <c r="AD11" s="39">
        <v>5</v>
      </c>
      <c r="AE11" s="136">
        <v>14</v>
      </c>
      <c r="AF11" s="39"/>
      <c r="AG11" s="43"/>
      <c r="AH11" s="145"/>
      <c r="AI11" s="37"/>
      <c r="AJ11" s="36"/>
      <c r="AK11" s="115"/>
    </row>
    <row r="12" spans="1:37" ht="13.15" customHeight="1">
      <c r="A12" s="477" t="s">
        <v>259</v>
      </c>
      <c r="B12" s="378" t="s">
        <v>48</v>
      </c>
      <c r="C12" s="13">
        <f t="shared" si="0"/>
        <v>50</v>
      </c>
      <c r="D12" s="400">
        <f>S12+U12+AE12+AA12</f>
        <v>50</v>
      </c>
      <c r="E12" s="403">
        <f>G12+I12</f>
        <v>0</v>
      </c>
      <c r="F12" s="21"/>
      <c r="G12" s="18"/>
      <c r="H12" s="16"/>
      <c r="I12" s="415"/>
      <c r="J12" s="422"/>
      <c r="K12" s="27"/>
      <c r="L12" s="28"/>
      <c r="M12" s="27"/>
      <c r="N12" s="28"/>
      <c r="O12" s="27"/>
      <c r="P12" s="24"/>
      <c r="Q12" s="423"/>
      <c r="R12" s="349">
        <v>4</v>
      </c>
      <c r="S12" s="223">
        <v>11</v>
      </c>
      <c r="T12" s="32">
        <v>6</v>
      </c>
      <c r="U12" s="223">
        <v>9</v>
      </c>
      <c r="V12" s="32">
        <v>6</v>
      </c>
      <c r="W12" s="406">
        <v>8</v>
      </c>
      <c r="X12" s="32"/>
      <c r="Y12" s="406"/>
      <c r="Z12" s="41">
        <v>4</v>
      </c>
      <c r="AA12" s="40">
        <v>15</v>
      </c>
      <c r="AB12" s="64">
        <v>4</v>
      </c>
      <c r="AC12" s="136">
        <v>4</v>
      </c>
      <c r="AD12" s="39">
        <v>4</v>
      </c>
      <c r="AE12" s="136">
        <v>15</v>
      </c>
      <c r="AF12" s="39"/>
      <c r="AG12" s="43"/>
      <c r="AH12" s="145"/>
      <c r="AI12" s="37"/>
      <c r="AJ12" s="36"/>
      <c r="AK12" s="115"/>
    </row>
    <row r="13" spans="1:37" ht="13.15" customHeight="1" thickBot="1">
      <c r="A13" s="481" t="s">
        <v>270</v>
      </c>
      <c r="B13" s="379" t="s">
        <v>39</v>
      </c>
      <c r="C13" s="13">
        <f t="shared" si="0"/>
        <v>43</v>
      </c>
      <c r="D13" s="400">
        <f>K13+O13+AA13+AE13</f>
        <v>36</v>
      </c>
      <c r="E13" s="403">
        <f>AI13</f>
        <v>7</v>
      </c>
      <c r="F13" s="21"/>
      <c r="G13" s="18"/>
      <c r="H13" s="16"/>
      <c r="I13" s="415"/>
      <c r="J13" s="422">
        <v>5</v>
      </c>
      <c r="K13" s="27">
        <v>10</v>
      </c>
      <c r="L13" s="28"/>
      <c r="M13" s="27"/>
      <c r="N13" s="28">
        <v>7</v>
      </c>
      <c r="O13" s="27">
        <v>9</v>
      </c>
      <c r="P13" s="24"/>
      <c r="Q13" s="423"/>
      <c r="R13" s="349"/>
      <c r="S13" s="223"/>
      <c r="T13" s="32"/>
      <c r="U13" s="223"/>
      <c r="V13" s="32"/>
      <c r="W13" s="406"/>
      <c r="X13" s="32"/>
      <c r="Y13" s="406"/>
      <c r="Z13" s="41">
        <v>10</v>
      </c>
      <c r="AA13" s="40">
        <v>9</v>
      </c>
      <c r="AB13" s="39"/>
      <c r="AC13" s="136"/>
      <c r="AD13" s="39">
        <v>11</v>
      </c>
      <c r="AE13" s="136">
        <v>8</v>
      </c>
      <c r="AF13" s="39"/>
      <c r="AG13" s="43"/>
      <c r="AH13" s="145">
        <v>7</v>
      </c>
      <c r="AI13" s="37">
        <v>7</v>
      </c>
      <c r="AJ13" s="36"/>
      <c r="AK13" s="115"/>
    </row>
    <row r="14" spans="1:37" ht="13.15" customHeight="1">
      <c r="A14" s="510" t="s">
        <v>188</v>
      </c>
      <c r="B14" s="378" t="s">
        <v>42</v>
      </c>
      <c r="C14" s="13">
        <f t="shared" si="0"/>
        <v>41</v>
      </c>
      <c r="D14" s="400">
        <f>K14+O14+AA14+AE14</f>
        <v>33</v>
      </c>
      <c r="E14" s="403">
        <f>AI14</f>
        <v>8</v>
      </c>
      <c r="F14" s="21">
        <v>8</v>
      </c>
      <c r="G14" s="18">
        <v>5</v>
      </c>
      <c r="H14" s="16">
        <v>4</v>
      </c>
      <c r="I14" s="415">
        <v>2</v>
      </c>
      <c r="J14" s="422">
        <v>6</v>
      </c>
      <c r="K14" s="27">
        <v>9</v>
      </c>
      <c r="L14" s="28">
        <v>5</v>
      </c>
      <c r="M14" s="27">
        <v>2</v>
      </c>
      <c r="N14" s="28">
        <v>9</v>
      </c>
      <c r="O14" s="27">
        <v>7</v>
      </c>
      <c r="P14" s="24">
        <v>5</v>
      </c>
      <c r="Q14" s="423">
        <v>2</v>
      </c>
      <c r="R14" s="349">
        <v>11</v>
      </c>
      <c r="S14" s="223">
        <v>4</v>
      </c>
      <c r="T14" s="32"/>
      <c r="U14" s="223"/>
      <c r="V14" s="32">
        <v>9</v>
      </c>
      <c r="W14" s="406">
        <v>5</v>
      </c>
      <c r="X14" s="32"/>
      <c r="Y14" s="406"/>
      <c r="Z14" s="69">
        <v>11</v>
      </c>
      <c r="AA14" s="40">
        <v>8</v>
      </c>
      <c r="AB14" s="39">
        <v>6</v>
      </c>
      <c r="AC14" s="136">
        <v>2</v>
      </c>
      <c r="AD14" s="39">
        <v>10</v>
      </c>
      <c r="AE14" s="136">
        <v>9</v>
      </c>
      <c r="AF14" s="39">
        <v>4</v>
      </c>
      <c r="AG14" s="43">
        <v>4</v>
      </c>
      <c r="AH14" s="145">
        <v>6</v>
      </c>
      <c r="AI14" s="37">
        <v>8</v>
      </c>
      <c r="AJ14" s="36">
        <v>4</v>
      </c>
      <c r="AK14" s="115">
        <v>1</v>
      </c>
    </row>
    <row r="15" spans="1:37" ht="13.15" customHeight="1">
      <c r="A15" s="104" t="s">
        <v>257</v>
      </c>
      <c r="B15" s="378" t="s">
        <v>258</v>
      </c>
      <c r="C15" s="13">
        <f t="shared" si="0"/>
        <v>40</v>
      </c>
      <c r="D15" s="400">
        <f>O15+S15+AE15+AA15</f>
        <v>31</v>
      </c>
      <c r="E15" s="403">
        <f>AI15</f>
        <v>9</v>
      </c>
      <c r="F15" s="21"/>
      <c r="G15" s="18"/>
      <c r="H15" s="16"/>
      <c r="I15" s="415"/>
      <c r="J15" s="422"/>
      <c r="K15" s="27"/>
      <c r="L15" s="28"/>
      <c r="M15" s="27"/>
      <c r="N15" s="28">
        <v>10</v>
      </c>
      <c r="O15" s="27">
        <v>6</v>
      </c>
      <c r="P15" s="24"/>
      <c r="Q15" s="423"/>
      <c r="R15" s="349">
        <v>10</v>
      </c>
      <c r="S15" s="223">
        <v>5</v>
      </c>
      <c r="T15" s="32"/>
      <c r="U15" s="223"/>
      <c r="V15" s="32">
        <v>11</v>
      </c>
      <c r="W15" s="406">
        <v>3</v>
      </c>
      <c r="X15" s="32">
        <v>4</v>
      </c>
      <c r="Y15" s="406">
        <v>3</v>
      </c>
      <c r="Z15" s="41">
        <v>9</v>
      </c>
      <c r="AA15" s="40">
        <v>10</v>
      </c>
      <c r="AB15" s="39">
        <v>5</v>
      </c>
      <c r="AC15" s="136">
        <v>3</v>
      </c>
      <c r="AD15" s="39">
        <v>9</v>
      </c>
      <c r="AE15" s="205">
        <v>10</v>
      </c>
      <c r="AF15" s="39">
        <v>5</v>
      </c>
      <c r="AG15" s="433">
        <v>3</v>
      </c>
      <c r="AH15" s="146">
        <v>5</v>
      </c>
      <c r="AI15" s="37">
        <v>9</v>
      </c>
      <c r="AJ15" s="36"/>
      <c r="AK15" s="115"/>
    </row>
    <row r="16" spans="1:37" ht="13.15" customHeight="1">
      <c r="A16" s="455" t="s">
        <v>191</v>
      </c>
      <c r="B16" s="379" t="s">
        <v>192</v>
      </c>
      <c r="C16" s="13">
        <f t="shared" si="0"/>
        <v>27</v>
      </c>
      <c r="D16" s="400">
        <f>K16+O16+AE16+AA16</f>
        <v>21</v>
      </c>
      <c r="E16" s="403">
        <f>AI16</f>
        <v>6</v>
      </c>
      <c r="F16" s="21">
        <v>11</v>
      </c>
      <c r="G16" s="18">
        <v>2</v>
      </c>
      <c r="H16" s="16"/>
      <c r="I16" s="415"/>
      <c r="J16" s="422">
        <v>10</v>
      </c>
      <c r="K16" s="27">
        <v>5</v>
      </c>
      <c r="L16" s="28">
        <v>6</v>
      </c>
      <c r="M16" s="27">
        <v>1</v>
      </c>
      <c r="N16" s="28">
        <v>12</v>
      </c>
      <c r="O16" s="27">
        <v>4</v>
      </c>
      <c r="P16" s="24">
        <v>6</v>
      </c>
      <c r="Q16" s="423">
        <v>1</v>
      </c>
      <c r="R16" s="349">
        <v>13</v>
      </c>
      <c r="S16" s="223">
        <v>2</v>
      </c>
      <c r="T16" s="32">
        <v>11</v>
      </c>
      <c r="U16" s="223">
        <v>4</v>
      </c>
      <c r="V16" s="32">
        <v>12</v>
      </c>
      <c r="W16" s="406">
        <v>2</v>
      </c>
      <c r="X16" s="32">
        <v>4</v>
      </c>
      <c r="Y16" s="406">
        <v>3</v>
      </c>
      <c r="Z16" s="41">
        <v>13</v>
      </c>
      <c r="AA16" s="40">
        <v>6</v>
      </c>
      <c r="AB16" s="39">
        <v>7</v>
      </c>
      <c r="AC16" s="136">
        <v>1</v>
      </c>
      <c r="AD16" s="39">
        <v>13</v>
      </c>
      <c r="AE16" s="205">
        <v>6</v>
      </c>
      <c r="AF16" s="39">
        <v>6</v>
      </c>
      <c r="AG16" s="433">
        <v>2</v>
      </c>
      <c r="AH16" s="145">
        <v>8</v>
      </c>
      <c r="AI16" s="37">
        <v>6</v>
      </c>
      <c r="AJ16" s="36">
        <v>3</v>
      </c>
      <c r="AK16" s="115">
        <v>3</v>
      </c>
    </row>
    <row r="17" spans="1:37" ht="13.15" customHeight="1">
      <c r="A17" s="10" t="s">
        <v>193</v>
      </c>
      <c r="B17" s="378" t="s">
        <v>45</v>
      </c>
      <c r="C17" s="13">
        <f t="shared" si="0"/>
        <v>24</v>
      </c>
      <c r="D17" s="400">
        <f>K17+O17+AG17+AA17</f>
        <v>21</v>
      </c>
      <c r="E17" s="403">
        <f>AK17</f>
        <v>3</v>
      </c>
      <c r="F17" s="21">
        <v>12</v>
      </c>
      <c r="G17" s="18">
        <v>1</v>
      </c>
      <c r="H17" s="16"/>
      <c r="I17" s="415"/>
      <c r="J17" s="422">
        <v>8</v>
      </c>
      <c r="K17" s="27">
        <v>7</v>
      </c>
      <c r="L17" s="28">
        <v>6</v>
      </c>
      <c r="M17" s="27">
        <v>1</v>
      </c>
      <c r="N17" s="28">
        <v>11</v>
      </c>
      <c r="O17" s="27">
        <v>5</v>
      </c>
      <c r="P17" s="24">
        <v>6</v>
      </c>
      <c r="Q17" s="423">
        <v>1</v>
      </c>
      <c r="R17" s="349"/>
      <c r="S17" s="223"/>
      <c r="T17" s="32"/>
      <c r="U17" s="223"/>
      <c r="V17" s="32"/>
      <c r="W17" s="406"/>
      <c r="X17" s="32"/>
      <c r="Y17" s="406"/>
      <c r="Z17" s="41">
        <v>12</v>
      </c>
      <c r="AA17" s="40">
        <v>7</v>
      </c>
      <c r="AB17" s="39">
        <v>7</v>
      </c>
      <c r="AC17" s="136">
        <v>1</v>
      </c>
      <c r="AD17" s="39"/>
      <c r="AE17" s="136"/>
      <c r="AF17" s="39">
        <v>6</v>
      </c>
      <c r="AG17" s="43">
        <v>2</v>
      </c>
      <c r="AH17" s="145"/>
      <c r="AI17" s="37"/>
      <c r="AJ17" s="36">
        <v>3</v>
      </c>
      <c r="AK17" s="115">
        <v>3</v>
      </c>
    </row>
    <row r="18" spans="1:37" ht="13.15" customHeight="1">
      <c r="A18" s="104" t="s">
        <v>189</v>
      </c>
      <c r="B18" s="379" t="s">
        <v>42</v>
      </c>
      <c r="C18" s="13">
        <f t="shared" si="0"/>
        <v>19</v>
      </c>
      <c r="D18" s="400">
        <f>M18+AA18+AG18+AE18</f>
        <v>15</v>
      </c>
      <c r="E18" s="403">
        <f>G18</f>
        <v>4</v>
      </c>
      <c r="F18" s="21">
        <v>9</v>
      </c>
      <c r="G18" s="18">
        <v>4</v>
      </c>
      <c r="H18" s="16">
        <v>4</v>
      </c>
      <c r="I18" s="415">
        <v>2</v>
      </c>
      <c r="J18" s="422">
        <v>9</v>
      </c>
      <c r="K18" s="27">
        <v>6</v>
      </c>
      <c r="L18" s="28">
        <v>5</v>
      </c>
      <c r="M18" s="27">
        <v>2</v>
      </c>
      <c r="N18" s="28"/>
      <c r="O18" s="27"/>
      <c r="P18" s="24">
        <v>5</v>
      </c>
      <c r="Q18" s="423">
        <v>2</v>
      </c>
      <c r="R18" s="349"/>
      <c r="S18" s="223"/>
      <c r="T18" s="32"/>
      <c r="U18" s="223"/>
      <c r="V18" s="32"/>
      <c r="W18" s="406"/>
      <c r="X18" s="32"/>
      <c r="Y18" s="406"/>
      <c r="Z18" s="41">
        <v>15</v>
      </c>
      <c r="AA18" s="40">
        <v>4</v>
      </c>
      <c r="AB18" s="39">
        <v>6</v>
      </c>
      <c r="AC18" s="136">
        <v>2</v>
      </c>
      <c r="AD18" s="39">
        <v>14</v>
      </c>
      <c r="AE18" s="136">
        <v>5</v>
      </c>
      <c r="AF18" s="39">
        <v>4</v>
      </c>
      <c r="AG18" s="43">
        <v>4</v>
      </c>
      <c r="AH18" s="145"/>
      <c r="AI18" s="37"/>
      <c r="AJ18" s="36"/>
      <c r="AK18" s="115"/>
    </row>
    <row r="19" spans="1:37" ht="13.15" customHeight="1">
      <c r="A19" s="10" t="s">
        <v>260</v>
      </c>
      <c r="B19" s="379" t="s">
        <v>35</v>
      </c>
      <c r="C19" s="13">
        <f t="shared" si="0"/>
        <v>16</v>
      </c>
      <c r="D19" s="400">
        <f>U19+S19+AE19+AC19</f>
        <v>16</v>
      </c>
      <c r="E19" s="403">
        <f>G19+I19</f>
        <v>0</v>
      </c>
      <c r="F19" s="21"/>
      <c r="G19" s="18"/>
      <c r="H19" s="16"/>
      <c r="I19" s="415"/>
      <c r="J19" s="422"/>
      <c r="K19" s="27"/>
      <c r="L19" s="28"/>
      <c r="M19" s="27"/>
      <c r="N19" s="28" t="s">
        <v>32</v>
      </c>
      <c r="O19" s="27"/>
      <c r="P19" s="28"/>
      <c r="Q19" s="423"/>
      <c r="R19" s="418">
        <v>12</v>
      </c>
      <c r="S19" s="223">
        <v>3</v>
      </c>
      <c r="T19" s="63">
        <v>10</v>
      </c>
      <c r="U19" s="223">
        <v>5</v>
      </c>
      <c r="V19" s="63"/>
      <c r="W19" s="406"/>
      <c r="X19" s="63">
        <v>5</v>
      </c>
      <c r="Y19" s="406">
        <v>2</v>
      </c>
      <c r="Z19" s="41"/>
      <c r="AA19" s="40"/>
      <c r="AB19" s="39">
        <v>4</v>
      </c>
      <c r="AC19" s="136">
        <v>4</v>
      </c>
      <c r="AD19" s="39">
        <v>15</v>
      </c>
      <c r="AE19" s="136">
        <v>4</v>
      </c>
      <c r="AF19" s="39"/>
      <c r="AG19" s="43"/>
      <c r="AH19" s="145"/>
      <c r="AI19" s="37"/>
      <c r="AJ19" s="65"/>
      <c r="AK19" s="115"/>
    </row>
    <row r="20" spans="1:37" ht="13.15" customHeight="1">
      <c r="A20" s="468" t="s">
        <v>261</v>
      </c>
      <c r="B20" s="379" t="s">
        <v>42</v>
      </c>
      <c r="C20" s="13">
        <f t="shared" si="0"/>
        <v>16</v>
      </c>
      <c r="D20" s="400">
        <f>U20+AA20+AE20</f>
        <v>15</v>
      </c>
      <c r="E20" s="403">
        <f>AK20</f>
        <v>1</v>
      </c>
      <c r="F20" s="21"/>
      <c r="G20" s="18"/>
      <c r="H20" s="16"/>
      <c r="I20" s="415"/>
      <c r="J20" s="422"/>
      <c r="K20" s="27"/>
      <c r="L20" s="28"/>
      <c r="M20" s="27"/>
      <c r="N20" s="28"/>
      <c r="O20" s="27"/>
      <c r="P20" s="28"/>
      <c r="Q20" s="423"/>
      <c r="R20" s="349"/>
      <c r="S20" s="223"/>
      <c r="T20" s="32">
        <v>12</v>
      </c>
      <c r="U20" s="223">
        <v>3</v>
      </c>
      <c r="V20" s="32"/>
      <c r="W20" s="406"/>
      <c r="X20" s="32"/>
      <c r="Y20" s="406"/>
      <c r="Z20" s="41">
        <v>14</v>
      </c>
      <c r="AA20" s="40">
        <v>5</v>
      </c>
      <c r="AB20" s="39"/>
      <c r="AC20" s="136"/>
      <c r="AD20" s="39">
        <v>12</v>
      </c>
      <c r="AE20" s="136">
        <v>7</v>
      </c>
      <c r="AF20" s="39"/>
      <c r="AG20" s="412"/>
      <c r="AH20" s="146"/>
      <c r="AI20" s="37"/>
      <c r="AJ20" s="65">
        <v>4</v>
      </c>
      <c r="AK20" s="115">
        <v>1</v>
      </c>
    </row>
    <row r="21" spans="1:37" ht="13.15" customHeight="1">
      <c r="A21" s="12" t="s">
        <v>262</v>
      </c>
      <c r="B21" s="379" t="s">
        <v>35</v>
      </c>
      <c r="C21" s="13">
        <f t="shared" si="0"/>
        <v>9</v>
      </c>
      <c r="D21" s="400">
        <f>Y21+S21+AC21+AG21</f>
        <v>9</v>
      </c>
      <c r="E21" s="403">
        <f>G21+I21</f>
        <v>0</v>
      </c>
      <c r="F21" s="21"/>
      <c r="G21" s="18"/>
      <c r="H21" s="16"/>
      <c r="I21" s="415"/>
      <c r="J21" s="422"/>
      <c r="K21" s="27"/>
      <c r="L21" s="28"/>
      <c r="M21" s="27"/>
      <c r="N21" s="28"/>
      <c r="O21" s="27"/>
      <c r="P21" s="28"/>
      <c r="Q21" s="423"/>
      <c r="R21" s="349">
        <v>14</v>
      </c>
      <c r="S21" s="223">
        <v>1</v>
      </c>
      <c r="T21" s="32"/>
      <c r="U21" s="223"/>
      <c r="V21" s="32"/>
      <c r="W21" s="406"/>
      <c r="X21" s="32">
        <v>5</v>
      </c>
      <c r="Y21" s="406">
        <v>2</v>
      </c>
      <c r="Z21" s="41"/>
      <c r="AA21" s="40"/>
      <c r="AB21" s="39">
        <v>5</v>
      </c>
      <c r="AC21" s="136">
        <v>3</v>
      </c>
      <c r="AD21" s="39"/>
      <c r="AE21" s="136"/>
      <c r="AF21" s="39">
        <v>5</v>
      </c>
      <c r="AG21" s="43">
        <v>3</v>
      </c>
      <c r="AH21" s="145"/>
      <c r="AI21" s="37"/>
      <c r="AJ21" s="36"/>
      <c r="AK21" s="115"/>
    </row>
    <row r="22" spans="1:37" ht="13.15" customHeight="1">
      <c r="A22" s="10" t="s">
        <v>190</v>
      </c>
      <c r="B22" s="379" t="s">
        <v>42</v>
      </c>
      <c r="C22" s="13">
        <f t="shared" si="0"/>
        <v>6</v>
      </c>
      <c r="D22" s="400">
        <f>O22</f>
        <v>3</v>
      </c>
      <c r="E22" s="403">
        <f>G22</f>
        <v>3</v>
      </c>
      <c r="F22" s="21">
        <v>10</v>
      </c>
      <c r="G22" s="18">
        <v>3</v>
      </c>
      <c r="H22" s="16"/>
      <c r="I22" s="415"/>
      <c r="J22" s="422"/>
      <c r="K22" s="27"/>
      <c r="L22" s="28"/>
      <c r="M22" s="27"/>
      <c r="N22" s="28">
        <v>13</v>
      </c>
      <c r="O22" s="27">
        <v>3</v>
      </c>
      <c r="P22" s="28"/>
      <c r="Q22" s="423"/>
      <c r="R22" s="349"/>
      <c r="S22" s="223"/>
      <c r="T22" s="32"/>
      <c r="U22" s="223"/>
      <c r="V22" s="32"/>
      <c r="W22" s="406"/>
      <c r="X22" s="32"/>
      <c r="Y22" s="406"/>
      <c r="Z22" s="41"/>
      <c r="AA22" s="40"/>
      <c r="AB22" s="64"/>
      <c r="AC22" s="136"/>
      <c r="AD22" s="64"/>
      <c r="AE22" s="205"/>
      <c r="AF22" s="64"/>
      <c r="AG22" s="433"/>
      <c r="AH22" s="146"/>
      <c r="AI22" s="37"/>
      <c r="AJ22" s="65"/>
      <c r="AK22" s="115"/>
    </row>
    <row r="23" spans="1:37" ht="13.15" customHeight="1">
      <c r="A23" s="468" t="s">
        <v>287</v>
      </c>
      <c r="B23" s="170" t="s">
        <v>39</v>
      </c>
      <c r="C23" s="13">
        <f t="shared" si="0"/>
        <v>6</v>
      </c>
      <c r="D23" s="400">
        <f>AA23+AE23</f>
        <v>6</v>
      </c>
      <c r="E23" s="403">
        <f>G23+I23</f>
        <v>0</v>
      </c>
      <c r="F23" s="21"/>
      <c r="G23" s="18"/>
      <c r="H23" s="16"/>
      <c r="I23" s="415"/>
      <c r="J23" s="422"/>
      <c r="K23" s="27"/>
      <c r="L23" s="28"/>
      <c r="M23" s="27"/>
      <c r="N23" s="28"/>
      <c r="O23" s="27"/>
      <c r="P23" s="28"/>
      <c r="Q23" s="423"/>
      <c r="R23" s="349"/>
      <c r="S23" s="223"/>
      <c r="T23" s="32"/>
      <c r="U23" s="223"/>
      <c r="V23" s="32"/>
      <c r="W23" s="406"/>
      <c r="X23" s="32"/>
      <c r="Y23" s="406"/>
      <c r="Z23" s="41">
        <v>16</v>
      </c>
      <c r="AA23" s="40">
        <v>3</v>
      </c>
      <c r="AB23" s="39"/>
      <c r="AC23" s="136"/>
      <c r="AD23" s="39">
        <v>16</v>
      </c>
      <c r="AE23" s="136">
        <v>3</v>
      </c>
      <c r="AF23" s="39"/>
      <c r="AG23" s="43"/>
      <c r="AH23" s="146"/>
      <c r="AI23" s="37"/>
      <c r="AJ23" s="65"/>
      <c r="AK23" s="115"/>
    </row>
    <row r="24" spans="1:37" ht="13.15" customHeight="1">
      <c r="A24" s="10"/>
      <c r="B24" s="170"/>
      <c r="C24" s="13">
        <f t="shared" si="0"/>
        <v>0</v>
      </c>
      <c r="D24" s="400">
        <f>O24+M24</f>
        <v>0</v>
      </c>
      <c r="E24" s="403">
        <f>G24+I24</f>
        <v>0</v>
      </c>
      <c r="F24" s="21"/>
      <c r="G24" s="18"/>
      <c r="H24" s="16"/>
      <c r="I24" s="415"/>
      <c r="J24" s="422"/>
      <c r="K24" s="27"/>
      <c r="L24" s="28"/>
      <c r="M24" s="27"/>
      <c r="N24" s="28"/>
      <c r="O24" s="27"/>
      <c r="P24" s="28"/>
      <c r="Q24" s="423"/>
      <c r="R24" s="418"/>
      <c r="S24" s="223"/>
      <c r="T24" s="63"/>
      <c r="U24" s="223"/>
      <c r="V24" s="63"/>
      <c r="W24" s="406"/>
      <c r="X24" s="63"/>
      <c r="Y24" s="406"/>
      <c r="Z24" s="41"/>
      <c r="AA24" s="40"/>
      <c r="AB24" s="39"/>
      <c r="AC24" s="136"/>
      <c r="AD24" s="64"/>
      <c r="AE24" s="64"/>
      <c r="AF24" s="64"/>
      <c r="AG24" s="413"/>
      <c r="AH24" s="146"/>
      <c r="AI24" s="37"/>
      <c r="AJ24" s="65"/>
      <c r="AK24" s="117"/>
    </row>
    <row r="25" spans="1:37" ht="13.15" customHeight="1">
      <c r="A25" s="10"/>
      <c r="B25" s="379"/>
      <c r="C25" s="13">
        <f t="shared" si="0"/>
        <v>0</v>
      </c>
      <c r="D25" s="400">
        <f>K25+M25+O25</f>
        <v>0</v>
      </c>
      <c r="E25" s="403">
        <f>G25+I25</f>
        <v>0</v>
      </c>
      <c r="F25" s="21"/>
      <c r="G25" s="18"/>
      <c r="H25" s="16"/>
      <c r="I25" s="415"/>
      <c r="J25" s="422"/>
      <c r="K25" s="27"/>
      <c r="L25" s="28"/>
      <c r="M25" s="27"/>
      <c r="N25" s="28"/>
      <c r="O25" s="27"/>
      <c r="P25" s="28"/>
      <c r="Q25" s="423"/>
      <c r="R25" s="349"/>
      <c r="S25" s="223"/>
      <c r="T25" s="32"/>
      <c r="U25" s="223"/>
      <c r="V25" s="32"/>
      <c r="W25" s="406"/>
      <c r="X25" s="32"/>
      <c r="Y25" s="406"/>
      <c r="Z25" s="41"/>
      <c r="AA25" s="40"/>
      <c r="AB25" s="39"/>
      <c r="AC25" s="40"/>
      <c r="AD25" s="39"/>
      <c r="AE25" s="369"/>
      <c r="AF25" s="39"/>
      <c r="AG25" s="43"/>
      <c r="AH25" s="146"/>
      <c r="AI25" s="37"/>
      <c r="AJ25" s="65"/>
      <c r="AK25" s="117"/>
    </row>
    <row r="26" spans="1:37">
      <c r="A26" s="10"/>
      <c r="B26" s="170"/>
      <c r="C26" s="13">
        <f t="shared" si="0"/>
        <v>0</v>
      </c>
      <c r="D26" s="400">
        <f>K26+M26</f>
        <v>0</v>
      </c>
      <c r="E26" s="403">
        <f>G26+I26</f>
        <v>0</v>
      </c>
      <c r="F26" s="21"/>
      <c r="G26" s="18"/>
      <c r="H26" s="16"/>
      <c r="I26" s="415"/>
      <c r="J26" s="422"/>
      <c r="K26" s="27"/>
      <c r="L26" s="28"/>
      <c r="M26" s="27"/>
      <c r="N26" s="28"/>
      <c r="O26" s="27"/>
      <c r="P26" s="28"/>
      <c r="Q26" s="423"/>
      <c r="R26" s="349"/>
      <c r="S26" s="223"/>
      <c r="T26" s="32"/>
      <c r="U26" s="223"/>
      <c r="V26" s="32"/>
      <c r="W26" s="406"/>
      <c r="X26" s="32"/>
      <c r="Y26" s="406"/>
      <c r="Z26" s="41"/>
      <c r="AA26" s="40"/>
      <c r="AB26" s="39"/>
      <c r="AC26" s="40"/>
      <c r="AD26" s="64"/>
      <c r="AE26" s="64"/>
      <c r="AF26" s="64"/>
      <c r="AG26" s="413"/>
      <c r="AH26" s="146"/>
      <c r="AI26" s="37"/>
      <c r="AJ26" s="65"/>
      <c r="AK26" s="117"/>
    </row>
    <row r="27" spans="1:37" ht="13.5" thickBot="1">
      <c r="A27" s="456"/>
      <c r="B27" s="441"/>
      <c r="C27" s="112">
        <f t="shared" si="0"/>
        <v>0</v>
      </c>
      <c r="D27" s="401">
        <f>K27+M27</f>
        <v>0</v>
      </c>
      <c r="E27" s="236">
        <f>G27+I27</f>
        <v>0</v>
      </c>
      <c r="F27" s="62"/>
      <c r="G27" s="153"/>
      <c r="H27" s="59"/>
      <c r="I27" s="416"/>
      <c r="J27" s="424"/>
      <c r="K27" s="58"/>
      <c r="L27" s="57"/>
      <c r="M27" s="58"/>
      <c r="N27" s="57"/>
      <c r="O27" s="58"/>
      <c r="P27" s="57"/>
      <c r="Q27" s="425"/>
      <c r="R27" s="419"/>
      <c r="S27" s="229"/>
      <c r="T27" s="142"/>
      <c r="U27" s="229"/>
      <c r="V27" s="142"/>
      <c r="W27" s="432"/>
      <c r="X27" s="142"/>
      <c r="Y27" s="432"/>
      <c r="Z27" s="434"/>
      <c r="AA27" s="156"/>
      <c r="AB27" s="160"/>
      <c r="AC27" s="156"/>
      <c r="AD27" s="85"/>
      <c r="AE27" s="85"/>
      <c r="AF27" s="85"/>
      <c r="AG27" s="86"/>
      <c r="AH27" s="148"/>
      <c r="AI27" s="88"/>
      <c r="AJ27" s="88"/>
      <c r="AK27" s="118"/>
    </row>
    <row r="28" spans="1:37">
      <c r="J28" s="213"/>
      <c r="N28" s="214"/>
      <c r="O28" s="214"/>
      <c r="P28" s="181"/>
      <c r="R28" s="208"/>
      <c r="S28" s="207"/>
      <c r="T28" s="187"/>
      <c r="U28" s="187"/>
      <c r="V28" s="207"/>
      <c r="W28" s="207"/>
      <c r="X28" s="208"/>
      <c r="Y28" s="1"/>
      <c r="Z28" s="1"/>
      <c r="AB28" s="203"/>
      <c r="AC28" s="204"/>
    </row>
    <row r="29" spans="1:37">
      <c r="N29" s="215"/>
      <c r="O29" s="215"/>
      <c r="P29" s="181"/>
      <c r="Q29" s="174"/>
      <c r="R29" s="207"/>
      <c r="S29" s="207"/>
      <c r="V29" s="209"/>
      <c r="W29" s="209"/>
      <c r="X29" s="208"/>
      <c r="Y29" s="1"/>
      <c r="Z29" s="1"/>
      <c r="AB29" s="187"/>
      <c r="AC29" s="187"/>
    </row>
    <row r="30" spans="1:37">
      <c r="G30" s="174"/>
      <c r="J30" s="174"/>
      <c r="K30" s="175"/>
      <c r="P30" s="182"/>
      <c r="R30" s="207"/>
      <c r="S30" s="207"/>
      <c r="X30" s="207"/>
      <c r="Y30" s="1"/>
      <c r="Z30" s="1"/>
    </row>
    <row r="31" spans="1:37">
      <c r="R31" s="209"/>
      <c r="S31" s="209"/>
      <c r="V31" s="187"/>
      <c r="W31" s="187"/>
      <c r="X31" s="207"/>
      <c r="Y31" s="1"/>
      <c r="Z31" s="1"/>
    </row>
    <row r="32" spans="1:37">
      <c r="X32" s="207"/>
      <c r="Y32" s="1"/>
      <c r="Z32" s="1"/>
    </row>
    <row r="33" spans="12:26">
      <c r="L33" s="174"/>
      <c r="M33" s="174"/>
      <c r="P33" s="174"/>
      <c r="Q33" s="174"/>
      <c r="X33" s="209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2"/>
      <c r="F51" s="182"/>
    </row>
    <row r="52" spans="5:6">
      <c r="E52" s="182"/>
      <c r="F52" s="182"/>
    </row>
    <row r="53" spans="5:6">
      <c r="E53" s="182"/>
      <c r="F53" s="182"/>
    </row>
    <row r="54" spans="5:6">
      <c r="E54" s="182"/>
      <c r="F54" s="182"/>
    </row>
    <row r="55" spans="5:6">
      <c r="E55" s="182"/>
      <c r="F55" s="182"/>
    </row>
    <row r="56" spans="5:6">
      <c r="E56" s="182"/>
      <c r="F56" s="182"/>
    </row>
    <row r="57" spans="5:6">
      <c r="E57" s="182"/>
      <c r="F57" s="182"/>
    </row>
    <row r="58" spans="5:6">
      <c r="E58" s="182"/>
      <c r="F58" s="182"/>
    </row>
    <row r="59" spans="5:6">
      <c r="E59" s="182"/>
      <c r="F59" s="182"/>
    </row>
    <row r="60" spans="5:6">
      <c r="E60" s="182"/>
      <c r="F60" s="182"/>
    </row>
    <row r="61" spans="5:6">
      <c r="E61" s="182"/>
      <c r="F61" s="182"/>
    </row>
    <row r="62" spans="5:6">
      <c r="E62" s="182"/>
      <c r="F62" s="182"/>
    </row>
    <row r="63" spans="5:6">
      <c r="E63" s="182"/>
      <c r="F63" s="182"/>
    </row>
    <row r="64" spans="5:6">
      <c r="E64" s="182"/>
      <c r="F64" s="182"/>
    </row>
    <row r="65" spans="5:6">
      <c r="E65" s="182"/>
      <c r="F65" s="182"/>
    </row>
    <row r="66" spans="5:6">
      <c r="E66" s="182"/>
      <c r="F66" s="182"/>
    </row>
    <row r="67" spans="5:6">
      <c r="E67" s="182"/>
      <c r="F67" s="182"/>
    </row>
    <row r="68" spans="5:6">
      <c r="E68" s="182"/>
      <c r="F68" s="182"/>
    </row>
    <row r="69" spans="5:6">
      <c r="E69" s="182"/>
      <c r="F69" s="182"/>
    </row>
    <row r="70" spans="5:6">
      <c r="E70" s="182"/>
      <c r="F70" s="182"/>
    </row>
    <row r="71" spans="5:6">
      <c r="E71" s="182"/>
      <c r="F71" s="182"/>
    </row>
    <row r="72" spans="5:6">
      <c r="E72" s="182"/>
      <c r="F72" s="182"/>
    </row>
    <row r="73" spans="5:6">
      <c r="E73" s="182"/>
      <c r="F73" s="182"/>
    </row>
    <row r="74" spans="5:6">
      <c r="E74" s="182"/>
      <c r="F74" s="182"/>
    </row>
    <row r="75" spans="5:6">
      <c r="E75" s="182"/>
      <c r="F75" s="182"/>
    </row>
    <row r="76" spans="5:6">
      <c r="E76" s="182"/>
      <c r="F76" s="182"/>
    </row>
    <row r="77" spans="5:6">
      <c r="E77" s="182"/>
      <c r="F77" s="182"/>
    </row>
    <row r="78" spans="5:6">
      <c r="E78" s="182"/>
      <c r="F78" s="182"/>
    </row>
    <row r="79" spans="5:6">
      <c r="E79" s="182"/>
      <c r="F79" s="182"/>
    </row>
    <row r="80" spans="5:6">
      <c r="E80" s="182"/>
      <c r="F80" s="182"/>
    </row>
    <row r="81" spans="5:6">
      <c r="E81" s="182"/>
      <c r="F81" s="182"/>
    </row>
    <row r="82" spans="5:6">
      <c r="E82" s="182"/>
      <c r="F82" s="182"/>
    </row>
    <row r="83" spans="5:6">
      <c r="E83" s="182"/>
      <c r="F83" s="182"/>
    </row>
    <row r="84" spans="5:6">
      <c r="E84" s="182"/>
      <c r="F84" s="182"/>
    </row>
    <row r="85" spans="5:6">
      <c r="E85" s="182"/>
      <c r="F85" s="182"/>
    </row>
    <row r="86" spans="5:6">
      <c r="E86" s="182"/>
      <c r="F86" s="182"/>
    </row>
    <row r="87" spans="5:6">
      <c r="E87" s="182"/>
      <c r="F87" s="182"/>
    </row>
    <row r="88" spans="5:6">
      <c r="E88" s="182"/>
      <c r="F88" s="182"/>
    </row>
    <row r="89" spans="5:6">
      <c r="E89" s="182"/>
      <c r="F89" s="182"/>
    </row>
    <row r="90" spans="5:6">
      <c r="E90" s="182"/>
      <c r="F90" s="182"/>
    </row>
    <row r="91" spans="5:6">
      <c r="E91" s="182"/>
      <c r="F91" s="182"/>
    </row>
    <row r="92" spans="5:6">
      <c r="E92" s="182"/>
      <c r="F92" s="182"/>
    </row>
    <row r="93" spans="5:6">
      <c r="E93" s="182"/>
      <c r="F93" s="182"/>
    </row>
    <row r="94" spans="5:6">
      <c r="E94" s="182"/>
      <c r="F94" s="182"/>
    </row>
    <row r="95" spans="5:6">
      <c r="E95" s="182"/>
      <c r="F95" s="182"/>
    </row>
    <row r="96" spans="5:6">
      <c r="E96" s="182"/>
      <c r="F96" s="182"/>
    </row>
    <row r="97" spans="5:6">
      <c r="E97" s="182"/>
      <c r="F97" s="182"/>
    </row>
    <row r="98" spans="5:6">
      <c r="E98" s="182"/>
      <c r="F98" s="182"/>
    </row>
    <row r="99" spans="5:6">
      <c r="E99" s="182"/>
      <c r="F99" s="182"/>
    </row>
    <row r="100" spans="5:6">
      <c r="E100" s="182"/>
      <c r="F100" s="182"/>
    </row>
    <row r="101" spans="5:6">
      <c r="E101" s="182"/>
      <c r="F101" s="182"/>
    </row>
    <row r="102" spans="5:6">
      <c r="E102" s="182"/>
      <c r="F102" s="182"/>
    </row>
    <row r="103" spans="5:6">
      <c r="E103" s="182"/>
      <c r="F103" s="182"/>
    </row>
    <row r="104" spans="5:6">
      <c r="E104" s="182"/>
      <c r="F104" s="182"/>
    </row>
    <row r="105" spans="5:6">
      <c r="E105" s="182"/>
      <c r="F105" s="182"/>
    </row>
    <row r="106" spans="5:6">
      <c r="E106" s="182"/>
      <c r="F106" s="182"/>
    </row>
    <row r="107" spans="5:6">
      <c r="E107" s="182"/>
      <c r="F107" s="182"/>
    </row>
    <row r="108" spans="5:6">
      <c r="E108" s="182"/>
      <c r="F108" s="182"/>
    </row>
    <row r="109" spans="5:6">
      <c r="E109" s="182"/>
      <c r="F109" s="182"/>
    </row>
    <row r="110" spans="5:6">
      <c r="E110" s="182"/>
      <c r="F110" s="182"/>
    </row>
    <row r="111" spans="5:6">
      <c r="E111" s="182"/>
      <c r="F111" s="182"/>
    </row>
    <row r="112" spans="5:6">
      <c r="E112" s="182"/>
      <c r="F112" s="182"/>
    </row>
    <row r="113" spans="5:6">
      <c r="E113" s="182"/>
      <c r="F113" s="182"/>
    </row>
    <row r="114" spans="5:6">
      <c r="E114" s="182"/>
      <c r="F114" s="182"/>
    </row>
    <row r="115" spans="5:6">
      <c r="E115" s="182"/>
      <c r="F115" s="182"/>
    </row>
    <row r="116" spans="5:6">
      <c r="E116" s="182"/>
      <c r="F116" s="182"/>
    </row>
    <row r="117" spans="5:6">
      <c r="E117" s="182"/>
      <c r="F117" s="182"/>
    </row>
    <row r="118" spans="5:6">
      <c r="E118" s="182"/>
      <c r="F118" s="182"/>
    </row>
    <row r="119" spans="5:6">
      <c r="E119" s="182"/>
      <c r="F119" s="182"/>
    </row>
    <row r="120" spans="5:6">
      <c r="E120" s="182"/>
      <c r="F120" s="182"/>
    </row>
    <row r="121" spans="5:6">
      <c r="E121" s="182"/>
      <c r="F121" s="182"/>
    </row>
    <row r="122" spans="5:6">
      <c r="E122" s="182"/>
      <c r="F122" s="182"/>
    </row>
    <row r="123" spans="5:6">
      <c r="E123" s="182"/>
      <c r="F123" s="182"/>
    </row>
    <row r="124" spans="5:6">
      <c r="E124" s="182"/>
      <c r="F124" s="182"/>
    </row>
    <row r="125" spans="5:6">
      <c r="E125" s="182"/>
      <c r="F125" s="182"/>
    </row>
    <row r="126" spans="5:6">
      <c r="E126" s="182"/>
      <c r="F126" s="182"/>
    </row>
  </sheetData>
  <sortState ref="A4:AK27">
    <sortCondition descending="1" ref="C4:C27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0" sqref="A10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9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299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7"/>
      <c r="R1" s="511" t="s">
        <v>31</v>
      </c>
      <c r="S1" s="512"/>
      <c r="T1" s="512"/>
      <c r="U1" s="512"/>
      <c r="V1" s="512"/>
      <c r="W1" s="512"/>
      <c r="X1" s="512"/>
      <c r="Y1" s="513"/>
      <c r="Z1" s="511" t="s">
        <v>27</v>
      </c>
      <c r="AA1" s="521"/>
      <c r="AB1" s="521"/>
      <c r="AC1" s="521"/>
      <c r="AD1" s="521"/>
      <c r="AE1" s="521"/>
      <c r="AF1" s="521"/>
      <c r="AG1" s="522"/>
      <c r="AH1" s="511" t="s">
        <v>292</v>
      </c>
      <c r="AI1" s="512"/>
      <c r="AJ1" s="512"/>
      <c r="AK1" s="513"/>
      <c r="AL1" s="438"/>
      <c r="AM1" s="438"/>
    </row>
    <row r="2" spans="1:39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426" t="s">
        <v>7</v>
      </c>
      <c r="K2" s="310"/>
      <c r="L2" s="308" t="s">
        <v>7</v>
      </c>
      <c r="M2" s="308"/>
      <c r="N2" s="308" t="s">
        <v>7</v>
      </c>
      <c r="O2" s="310"/>
      <c r="P2" s="310" t="s">
        <v>7</v>
      </c>
      <c r="Q2" s="427"/>
      <c r="R2" s="367" t="s">
        <v>7</v>
      </c>
      <c r="S2" s="314"/>
      <c r="T2" s="314" t="s">
        <v>7</v>
      </c>
      <c r="U2" s="314"/>
      <c r="V2" s="314" t="s">
        <v>7</v>
      </c>
      <c r="W2" s="314"/>
      <c r="X2" s="314" t="s">
        <v>7</v>
      </c>
      <c r="Y2" s="329"/>
      <c r="Z2" s="363" t="s">
        <v>7</v>
      </c>
      <c r="AA2" s="365"/>
      <c r="AB2" s="319" t="s">
        <v>7</v>
      </c>
      <c r="AC2" s="318"/>
      <c r="AD2" s="319" t="s">
        <v>7</v>
      </c>
      <c r="AE2" s="319"/>
      <c r="AF2" s="319" t="s">
        <v>7</v>
      </c>
      <c r="AG2" s="331"/>
      <c r="AH2" s="322" t="s">
        <v>7</v>
      </c>
      <c r="AI2" s="323"/>
      <c r="AJ2" s="324" t="s">
        <v>7</v>
      </c>
      <c r="AK2" s="325"/>
    </row>
    <row r="3" spans="1:39" s="2" customFormat="1" ht="13.15" customHeight="1" thickBot="1">
      <c r="A3" s="246" t="s">
        <v>0</v>
      </c>
      <c r="B3" s="250" t="s">
        <v>9</v>
      </c>
      <c r="C3" s="246" t="s">
        <v>6</v>
      </c>
      <c r="D3" s="250" t="s">
        <v>6</v>
      </c>
      <c r="E3" s="250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428" t="s">
        <v>1</v>
      </c>
      <c r="K3" s="256" t="s">
        <v>6</v>
      </c>
      <c r="L3" s="257" t="s">
        <v>2</v>
      </c>
      <c r="M3" s="256" t="s">
        <v>6</v>
      </c>
      <c r="N3" s="257" t="s">
        <v>4</v>
      </c>
      <c r="O3" s="256" t="s">
        <v>6</v>
      </c>
      <c r="P3" s="257" t="s">
        <v>5</v>
      </c>
      <c r="Q3" s="429" t="s">
        <v>6</v>
      </c>
      <c r="R3" s="368" t="s">
        <v>21</v>
      </c>
      <c r="S3" s="260" t="s">
        <v>6</v>
      </c>
      <c r="T3" s="261" t="s">
        <v>1</v>
      </c>
      <c r="U3" s="260" t="s">
        <v>6</v>
      </c>
      <c r="V3" s="261" t="s">
        <v>4</v>
      </c>
      <c r="W3" s="260" t="s">
        <v>6</v>
      </c>
      <c r="X3" s="261" t="s">
        <v>5</v>
      </c>
      <c r="Y3" s="330" t="s">
        <v>6</v>
      </c>
      <c r="Z3" s="364" t="s">
        <v>21</v>
      </c>
      <c r="AA3" s="366" t="s">
        <v>6</v>
      </c>
      <c r="AB3" s="267" t="s">
        <v>2</v>
      </c>
      <c r="AC3" s="264" t="s">
        <v>6</v>
      </c>
      <c r="AD3" s="267" t="s">
        <v>4</v>
      </c>
      <c r="AE3" s="264" t="s">
        <v>6</v>
      </c>
      <c r="AF3" s="267" t="s">
        <v>5</v>
      </c>
      <c r="AG3" s="270" t="s">
        <v>6</v>
      </c>
      <c r="AH3" s="271" t="s">
        <v>23</v>
      </c>
      <c r="AI3" s="272" t="s">
        <v>6</v>
      </c>
      <c r="AJ3" s="273" t="s">
        <v>24</v>
      </c>
      <c r="AK3" s="274" t="s">
        <v>6</v>
      </c>
    </row>
    <row r="4" spans="1:39" ht="12" customHeight="1">
      <c r="A4" s="508" t="s">
        <v>99</v>
      </c>
      <c r="B4" s="381" t="s">
        <v>34</v>
      </c>
      <c r="C4" s="198">
        <f t="shared" ref="C4:C36" si="0">D4+E4</f>
        <v>117</v>
      </c>
      <c r="D4" s="94">
        <f>S4+K4+U4+AE4</f>
        <v>96</v>
      </c>
      <c r="E4" s="238">
        <f>AI4</f>
        <v>21</v>
      </c>
      <c r="F4" s="61">
        <v>4</v>
      </c>
      <c r="G4" s="60">
        <v>15</v>
      </c>
      <c r="H4" s="14">
        <v>1</v>
      </c>
      <c r="I4" s="15">
        <v>16</v>
      </c>
      <c r="J4" s="22">
        <v>1</v>
      </c>
      <c r="K4" s="23">
        <v>25</v>
      </c>
      <c r="L4" s="24">
        <v>1</v>
      </c>
      <c r="M4" s="23">
        <v>16</v>
      </c>
      <c r="N4" s="24">
        <v>5</v>
      </c>
      <c r="O4" s="23">
        <v>14</v>
      </c>
      <c r="P4" s="24">
        <v>1</v>
      </c>
      <c r="Q4" s="23">
        <v>16</v>
      </c>
      <c r="R4" s="200">
        <v>1</v>
      </c>
      <c r="S4" s="348">
        <v>25</v>
      </c>
      <c r="T4" s="201">
        <v>2</v>
      </c>
      <c r="U4" s="348">
        <v>21</v>
      </c>
      <c r="V4" s="201">
        <v>3</v>
      </c>
      <c r="W4" s="348">
        <v>17</v>
      </c>
      <c r="X4" s="201">
        <v>2</v>
      </c>
      <c r="Y4" s="202">
        <v>13</v>
      </c>
      <c r="Z4" s="123" t="s">
        <v>278</v>
      </c>
      <c r="AA4" s="48">
        <v>9</v>
      </c>
      <c r="AB4" s="47">
        <v>1</v>
      </c>
      <c r="AC4" s="48">
        <v>16</v>
      </c>
      <c r="AD4" s="47">
        <v>1</v>
      </c>
      <c r="AE4" s="135">
        <v>25</v>
      </c>
      <c r="AF4" s="47">
        <v>4</v>
      </c>
      <c r="AG4" s="135">
        <v>8</v>
      </c>
      <c r="AH4" s="144">
        <v>2</v>
      </c>
      <c r="AI4" s="50">
        <v>21</v>
      </c>
      <c r="AJ4" s="51">
        <v>4</v>
      </c>
      <c r="AK4" s="114">
        <v>8</v>
      </c>
    </row>
    <row r="5" spans="1:39" ht="12" customHeight="1">
      <c r="A5" s="476" t="s">
        <v>169</v>
      </c>
      <c r="B5" s="379" t="s">
        <v>44</v>
      </c>
      <c r="C5" s="13">
        <f t="shared" si="0"/>
        <v>113</v>
      </c>
      <c r="D5" s="94">
        <f>W5+U5+O5+AA5</f>
        <v>100</v>
      </c>
      <c r="E5" s="238">
        <f>G5</f>
        <v>13</v>
      </c>
      <c r="F5" s="21">
        <v>6</v>
      </c>
      <c r="G5" s="18">
        <v>13</v>
      </c>
      <c r="H5" s="16">
        <v>3</v>
      </c>
      <c r="I5" s="17">
        <v>10</v>
      </c>
      <c r="J5" s="26">
        <v>2</v>
      </c>
      <c r="K5" s="27">
        <v>21</v>
      </c>
      <c r="L5" s="28">
        <v>2</v>
      </c>
      <c r="M5" s="27">
        <v>13</v>
      </c>
      <c r="N5" s="28">
        <v>1</v>
      </c>
      <c r="O5" s="27">
        <v>25</v>
      </c>
      <c r="P5" s="28">
        <v>3</v>
      </c>
      <c r="Q5" s="27">
        <v>10</v>
      </c>
      <c r="R5" s="30">
        <v>2</v>
      </c>
      <c r="S5" s="31">
        <v>21</v>
      </c>
      <c r="T5" s="32">
        <v>1</v>
      </c>
      <c r="U5" s="31">
        <v>25</v>
      </c>
      <c r="V5" s="32">
        <v>1</v>
      </c>
      <c r="W5" s="31">
        <v>25</v>
      </c>
      <c r="X5" s="32">
        <v>4</v>
      </c>
      <c r="Y5" s="139">
        <v>8</v>
      </c>
      <c r="Z5" s="124">
        <v>1</v>
      </c>
      <c r="AA5" s="40">
        <v>25</v>
      </c>
      <c r="AB5" s="39">
        <v>2</v>
      </c>
      <c r="AC5" s="40">
        <v>13</v>
      </c>
      <c r="AD5" s="39">
        <v>3</v>
      </c>
      <c r="AE5" s="136">
        <v>17</v>
      </c>
      <c r="AF5" s="39"/>
      <c r="AG5" s="136"/>
      <c r="AH5" s="145">
        <v>8</v>
      </c>
      <c r="AI5" s="37">
        <v>11</v>
      </c>
      <c r="AJ5" s="36">
        <v>3</v>
      </c>
      <c r="AK5" s="115">
        <v>10</v>
      </c>
    </row>
    <row r="6" spans="1:39" ht="12" customHeight="1">
      <c r="A6" s="475" t="s">
        <v>97</v>
      </c>
      <c r="B6" s="379" t="s">
        <v>37</v>
      </c>
      <c r="C6" s="13">
        <f t="shared" si="0"/>
        <v>105</v>
      </c>
      <c r="D6" s="94">
        <f>W6+U6+AE6+AA6</f>
        <v>80</v>
      </c>
      <c r="E6" s="238">
        <f>AI6</f>
        <v>25</v>
      </c>
      <c r="F6" s="21">
        <v>2</v>
      </c>
      <c r="G6" s="18">
        <v>21</v>
      </c>
      <c r="H6" s="16"/>
      <c r="I6" s="17"/>
      <c r="J6" s="26">
        <v>3</v>
      </c>
      <c r="K6" s="27">
        <v>17</v>
      </c>
      <c r="L6" s="28" t="s">
        <v>269</v>
      </c>
      <c r="M6" s="27">
        <v>5</v>
      </c>
      <c r="N6" s="28">
        <v>3</v>
      </c>
      <c r="O6" s="27">
        <v>17</v>
      </c>
      <c r="P6" s="28" t="s">
        <v>266</v>
      </c>
      <c r="Q6" s="27">
        <v>6</v>
      </c>
      <c r="R6" s="76">
        <v>3</v>
      </c>
      <c r="S6" s="31">
        <v>17</v>
      </c>
      <c r="T6" s="32">
        <v>3</v>
      </c>
      <c r="U6" s="31">
        <v>17</v>
      </c>
      <c r="V6" s="32">
        <v>2</v>
      </c>
      <c r="W6" s="31">
        <v>21</v>
      </c>
      <c r="X6" s="32">
        <v>1</v>
      </c>
      <c r="Y6" s="139">
        <v>16</v>
      </c>
      <c r="Z6" s="124">
        <v>2</v>
      </c>
      <c r="AA6" s="40">
        <v>21</v>
      </c>
      <c r="AB6" s="39" t="s">
        <v>269</v>
      </c>
      <c r="AC6" s="40">
        <v>5</v>
      </c>
      <c r="AD6" s="39">
        <v>2</v>
      </c>
      <c r="AE6" s="136">
        <v>21</v>
      </c>
      <c r="AF6" s="39" t="s">
        <v>278</v>
      </c>
      <c r="AG6" s="136">
        <v>2</v>
      </c>
      <c r="AH6" s="145">
        <v>1</v>
      </c>
      <c r="AI6" s="37">
        <v>25</v>
      </c>
      <c r="AJ6" s="36"/>
      <c r="AK6" s="115"/>
    </row>
    <row r="7" spans="1:39" ht="12" customHeight="1">
      <c r="A7" s="475" t="s">
        <v>103</v>
      </c>
      <c r="B7" s="379" t="s">
        <v>104</v>
      </c>
      <c r="C7" s="13">
        <f t="shared" si="0"/>
        <v>80</v>
      </c>
      <c r="D7" s="94">
        <f>O7+Y7+W7+U7</f>
        <v>64</v>
      </c>
      <c r="E7" s="238">
        <f>AK7</f>
        <v>16</v>
      </c>
      <c r="F7" s="21">
        <v>5</v>
      </c>
      <c r="G7" s="18">
        <v>14</v>
      </c>
      <c r="H7" s="16">
        <v>2</v>
      </c>
      <c r="I7" s="17">
        <v>13</v>
      </c>
      <c r="J7" s="26">
        <v>7</v>
      </c>
      <c r="K7" s="27">
        <v>12</v>
      </c>
      <c r="L7" s="28">
        <v>3</v>
      </c>
      <c r="M7" s="27">
        <v>10</v>
      </c>
      <c r="N7" s="28">
        <v>2</v>
      </c>
      <c r="O7" s="27">
        <v>21</v>
      </c>
      <c r="P7" s="28">
        <v>2</v>
      </c>
      <c r="Q7" s="27">
        <v>13</v>
      </c>
      <c r="R7" s="30">
        <v>13</v>
      </c>
      <c r="S7" s="31">
        <v>6</v>
      </c>
      <c r="T7" s="32">
        <v>6</v>
      </c>
      <c r="U7" s="31">
        <v>13</v>
      </c>
      <c r="V7" s="32">
        <v>5</v>
      </c>
      <c r="W7" s="31">
        <v>14</v>
      </c>
      <c r="X7" s="32">
        <v>1</v>
      </c>
      <c r="Y7" s="139">
        <v>16</v>
      </c>
      <c r="Z7" s="124">
        <v>9</v>
      </c>
      <c r="AA7" s="40">
        <v>10</v>
      </c>
      <c r="AB7" s="39">
        <v>4</v>
      </c>
      <c r="AC7" s="40">
        <v>8</v>
      </c>
      <c r="AD7" s="39">
        <v>6</v>
      </c>
      <c r="AE7" s="136">
        <v>13</v>
      </c>
      <c r="AF7" s="39">
        <v>2</v>
      </c>
      <c r="AG7" s="136">
        <v>13</v>
      </c>
      <c r="AH7" s="145">
        <v>4</v>
      </c>
      <c r="AI7" s="37">
        <v>15</v>
      </c>
      <c r="AJ7" s="36">
        <v>1</v>
      </c>
      <c r="AK7" s="115">
        <v>16</v>
      </c>
    </row>
    <row r="8" spans="1:39" ht="12" customHeight="1">
      <c r="A8" s="476" t="s">
        <v>100</v>
      </c>
      <c r="B8" s="379" t="s">
        <v>34</v>
      </c>
      <c r="C8" s="13">
        <f t="shared" si="0"/>
        <v>79</v>
      </c>
      <c r="D8" s="94">
        <f>M8+Q8+O8+AC8</f>
        <v>63</v>
      </c>
      <c r="E8" s="238">
        <f>I8</f>
        <v>16</v>
      </c>
      <c r="F8" s="21">
        <v>7</v>
      </c>
      <c r="G8" s="18">
        <v>12</v>
      </c>
      <c r="H8" s="16">
        <v>1</v>
      </c>
      <c r="I8" s="17">
        <v>16</v>
      </c>
      <c r="J8" s="26">
        <v>4</v>
      </c>
      <c r="K8" s="27">
        <v>15</v>
      </c>
      <c r="L8" s="28">
        <v>1</v>
      </c>
      <c r="M8" s="27">
        <v>16</v>
      </c>
      <c r="N8" s="28">
        <v>4</v>
      </c>
      <c r="O8" s="27">
        <v>15</v>
      </c>
      <c r="P8" s="28">
        <v>1</v>
      </c>
      <c r="Q8" s="27">
        <v>16</v>
      </c>
      <c r="R8" s="30">
        <v>4</v>
      </c>
      <c r="S8" s="31">
        <v>15</v>
      </c>
      <c r="T8" s="32">
        <v>4</v>
      </c>
      <c r="U8" s="31">
        <v>15</v>
      </c>
      <c r="V8" s="32">
        <v>6</v>
      </c>
      <c r="W8" s="31">
        <v>13</v>
      </c>
      <c r="X8" s="32">
        <v>2</v>
      </c>
      <c r="Y8" s="139">
        <v>13</v>
      </c>
      <c r="Z8" s="124">
        <v>5</v>
      </c>
      <c r="AA8" s="40">
        <v>14</v>
      </c>
      <c r="AB8" s="39">
        <v>1</v>
      </c>
      <c r="AC8" s="40">
        <v>16</v>
      </c>
      <c r="AD8" s="39">
        <v>9</v>
      </c>
      <c r="AE8" s="136">
        <v>10</v>
      </c>
      <c r="AF8" s="39">
        <v>4</v>
      </c>
      <c r="AG8" s="136">
        <v>8</v>
      </c>
      <c r="AH8" s="145">
        <v>6</v>
      </c>
      <c r="AI8" s="37">
        <v>13</v>
      </c>
      <c r="AJ8" s="36">
        <v>4</v>
      </c>
      <c r="AK8" s="115">
        <v>8</v>
      </c>
    </row>
    <row r="9" spans="1:39" ht="12" customHeight="1">
      <c r="A9" s="475" t="s">
        <v>107</v>
      </c>
      <c r="B9" s="379" t="s">
        <v>39</v>
      </c>
      <c r="C9" s="13">
        <f t="shared" si="0"/>
        <v>77</v>
      </c>
      <c r="D9" s="94">
        <f>M9+O9+AC9+AE9</f>
        <v>52</v>
      </c>
      <c r="E9" s="238">
        <f>G9</f>
        <v>25</v>
      </c>
      <c r="F9" s="21">
        <v>1</v>
      </c>
      <c r="G9" s="18">
        <v>25</v>
      </c>
      <c r="H9" s="16">
        <v>3</v>
      </c>
      <c r="I9" s="17">
        <v>10</v>
      </c>
      <c r="J9" s="26">
        <v>11</v>
      </c>
      <c r="K9" s="27">
        <v>8</v>
      </c>
      <c r="L9" s="28">
        <v>2</v>
      </c>
      <c r="M9" s="27">
        <v>13</v>
      </c>
      <c r="N9" s="28">
        <v>7</v>
      </c>
      <c r="O9" s="27">
        <v>12</v>
      </c>
      <c r="P9" s="28">
        <v>3</v>
      </c>
      <c r="Q9" s="27">
        <v>10</v>
      </c>
      <c r="R9" s="30">
        <v>9</v>
      </c>
      <c r="S9" s="31">
        <v>10</v>
      </c>
      <c r="T9" s="32">
        <v>8</v>
      </c>
      <c r="U9" s="31">
        <v>11</v>
      </c>
      <c r="V9" s="32">
        <v>10</v>
      </c>
      <c r="W9" s="31">
        <v>9</v>
      </c>
      <c r="X9" s="32">
        <v>4</v>
      </c>
      <c r="Y9" s="139">
        <v>8</v>
      </c>
      <c r="Z9" s="124">
        <v>8</v>
      </c>
      <c r="AA9" s="40">
        <v>11</v>
      </c>
      <c r="AB9" s="39">
        <v>2</v>
      </c>
      <c r="AC9" s="40">
        <v>13</v>
      </c>
      <c r="AD9" s="39">
        <v>5</v>
      </c>
      <c r="AE9" s="136">
        <v>14</v>
      </c>
      <c r="AF9" s="39"/>
      <c r="AG9" s="136"/>
      <c r="AH9" s="145">
        <v>7</v>
      </c>
      <c r="AI9" s="37">
        <v>12</v>
      </c>
      <c r="AJ9" s="36">
        <v>3</v>
      </c>
      <c r="AK9" s="115">
        <v>10</v>
      </c>
    </row>
    <row r="10" spans="1:39" ht="12" customHeight="1">
      <c r="A10" s="475" t="s">
        <v>112</v>
      </c>
      <c r="B10" s="379" t="s">
        <v>45</v>
      </c>
      <c r="C10" s="13">
        <f t="shared" si="0"/>
        <v>77</v>
      </c>
      <c r="D10" s="94">
        <f>W10+U10+AG10+AE10</f>
        <v>60</v>
      </c>
      <c r="E10" s="238">
        <f>AI10</f>
        <v>17</v>
      </c>
      <c r="F10" s="21">
        <v>11</v>
      </c>
      <c r="G10" s="18">
        <v>8</v>
      </c>
      <c r="H10" s="16">
        <v>5</v>
      </c>
      <c r="I10" s="17">
        <v>7</v>
      </c>
      <c r="J10" s="26">
        <v>6</v>
      </c>
      <c r="K10" s="27">
        <v>13</v>
      </c>
      <c r="L10" s="28">
        <v>5</v>
      </c>
      <c r="M10" s="27">
        <v>7</v>
      </c>
      <c r="N10" s="28">
        <v>6</v>
      </c>
      <c r="O10" s="27">
        <v>13</v>
      </c>
      <c r="P10" s="28">
        <v>7</v>
      </c>
      <c r="Q10" s="27">
        <v>5</v>
      </c>
      <c r="R10" s="30">
        <v>11</v>
      </c>
      <c r="S10" s="31">
        <v>8</v>
      </c>
      <c r="T10" s="32">
        <v>5</v>
      </c>
      <c r="U10" s="31">
        <v>14</v>
      </c>
      <c r="V10" s="32">
        <v>4</v>
      </c>
      <c r="W10" s="31">
        <v>15</v>
      </c>
      <c r="X10" s="32">
        <v>5</v>
      </c>
      <c r="Y10" s="139">
        <v>7</v>
      </c>
      <c r="Z10" s="124">
        <v>11</v>
      </c>
      <c r="AA10" s="40">
        <v>8</v>
      </c>
      <c r="AB10" s="39">
        <v>5</v>
      </c>
      <c r="AC10" s="40">
        <v>7</v>
      </c>
      <c r="AD10" s="39">
        <v>4</v>
      </c>
      <c r="AE10" s="136">
        <v>15</v>
      </c>
      <c r="AF10" s="39">
        <v>1</v>
      </c>
      <c r="AG10" s="136">
        <v>16</v>
      </c>
      <c r="AH10" s="145">
        <v>3</v>
      </c>
      <c r="AI10" s="37">
        <v>17</v>
      </c>
      <c r="AJ10" s="36">
        <v>2</v>
      </c>
      <c r="AK10" s="115">
        <v>13</v>
      </c>
    </row>
    <row r="11" spans="1:39" ht="12" customHeight="1">
      <c r="A11" s="476" t="s">
        <v>105</v>
      </c>
      <c r="B11" s="379" t="s">
        <v>104</v>
      </c>
      <c r="C11" s="13">
        <f t="shared" si="0"/>
        <v>66</v>
      </c>
      <c r="D11" s="94">
        <f>Q11+S11+O11+AG11</f>
        <v>49</v>
      </c>
      <c r="E11" s="238">
        <f>G11</f>
        <v>17</v>
      </c>
      <c r="F11" s="21">
        <v>3</v>
      </c>
      <c r="G11" s="18">
        <v>17</v>
      </c>
      <c r="H11" s="16">
        <v>2</v>
      </c>
      <c r="I11" s="17">
        <v>13</v>
      </c>
      <c r="J11" s="26">
        <v>9</v>
      </c>
      <c r="K11" s="27">
        <v>10</v>
      </c>
      <c r="L11" s="28">
        <v>3</v>
      </c>
      <c r="M11" s="27">
        <v>10</v>
      </c>
      <c r="N11" s="28">
        <v>8</v>
      </c>
      <c r="O11" s="27">
        <v>11</v>
      </c>
      <c r="P11" s="28">
        <v>2</v>
      </c>
      <c r="Q11" s="27">
        <v>13</v>
      </c>
      <c r="R11" s="30">
        <v>7</v>
      </c>
      <c r="S11" s="31">
        <v>12</v>
      </c>
      <c r="T11" s="32"/>
      <c r="U11" s="31"/>
      <c r="V11" s="32"/>
      <c r="W11" s="31"/>
      <c r="X11" s="32"/>
      <c r="Y11" s="139"/>
      <c r="Z11" s="124">
        <v>13</v>
      </c>
      <c r="AA11" s="40">
        <v>6</v>
      </c>
      <c r="AB11" s="39">
        <v>4</v>
      </c>
      <c r="AC11" s="40">
        <v>8</v>
      </c>
      <c r="AD11" s="39">
        <v>8</v>
      </c>
      <c r="AE11" s="136">
        <v>11</v>
      </c>
      <c r="AF11" s="39">
        <v>2</v>
      </c>
      <c r="AG11" s="136">
        <v>13</v>
      </c>
      <c r="AH11" s="145">
        <v>12</v>
      </c>
      <c r="AI11" s="37">
        <v>7</v>
      </c>
      <c r="AJ11" s="65">
        <v>1</v>
      </c>
      <c r="AK11" s="115">
        <v>16</v>
      </c>
    </row>
    <row r="12" spans="1:39" ht="12" customHeight="1">
      <c r="A12" s="478" t="s">
        <v>147</v>
      </c>
      <c r="B12" s="378" t="s">
        <v>47</v>
      </c>
      <c r="C12" s="13">
        <f t="shared" si="0"/>
        <v>63</v>
      </c>
      <c r="D12" s="94">
        <f>K12+W12+U12+S12</f>
        <v>49</v>
      </c>
      <c r="E12" s="238">
        <f>AI12</f>
        <v>14</v>
      </c>
      <c r="F12" s="21">
        <v>8</v>
      </c>
      <c r="G12" s="18">
        <v>11</v>
      </c>
      <c r="H12" s="16">
        <v>4</v>
      </c>
      <c r="I12" s="17">
        <v>8</v>
      </c>
      <c r="J12" s="26">
        <v>5</v>
      </c>
      <c r="K12" s="27">
        <v>14</v>
      </c>
      <c r="L12" s="28">
        <v>6</v>
      </c>
      <c r="M12" s="27">
        <v>6</v>
      </c>
      <c r="N12" s="28">
        <v>9</v>
      </c>
      <c r="O12" s="27">
        <v>10</v>
      </c>
      <c r="P12" s="28">
        <v>4</v>
      </c>
      <c r="Q12" s="27">
        <v>8</v>
      </c>
      <c r="R12" s="30">
        <v>8</v>
      </c>
      <c r="S12" s="31">
        <v>11</v>
      </c>
      <c r="T12" s="32">
        <v>7</v>
      </c>
      <c r="U12" s="31">
        <v>12</v>
      </c>
      <c r="V12" s="32">
        <v>7</v>
      </c>
      <c r="W12" s="31">
        <v>12</v>
      </c>
      <c r="X12" s="32">
        <v>9</v>
      </c>
      <c r="Y12" s="139">
        <v>3</v>
      </c>
      <c r="Z12" s="124">
        <v>10</v>
      </c>
      <c r="AA12" s="40">
        <v>9</v>
      </c>
      <c r="AB12" s="39">
        <v>7</v>
      </c>
      <c r="AC12" s="40">
        <v>5</v>
      </c>
      <c r="AD12" s="39">
        <v>11</v>
      </c>
      <c r="AE12" s="136">
        <v>8</v>
      </c>
      <c r="AF12" s="39">
        <v>6</v>
      </c>
      <c r="AG12" s="136">
        <v>6</v>
      </c>
      <c r="AH12" s="145">
        <v>5</v>
      </c>
      <c r="AI12" s="37">
        <v>14</v>
      </c>
      <c r="AJ12" s="36">
        <v>5</v>
      </c>
      <c r="AK12" s="115">
        <v>7</v>
      </c>
    </row>
    <row r="13" spans="1:39" ht="12" customHeight="1">
      <c r="A13" s="478" t="s">
        <v>171</v>
      </c>
      <c r="B13" s="378" t="s">
        <v>40</v>
      </c>
      <c r="C13" s="13">
        <f t="shared" si="0"/>
        <v>58</v>
      </c>
      <c r="D13" s="94">
        <f>S13+W13+AC13+AA13</f>
        <v>52</v>
      </c>
      <c r="E13" s="238">
        <f>I13</f>
        <v>6</v>
      </c>
      <c r="F13" s="21">
        <v>14</v>
      </c>
      <c r="G13" s="18">
        <v>5</v>
      </c>
      <c r="H13" s="16">
        <v>6</v>
      </c>
      <c r="I13" s="17">
        <v>6</v>
      </c>
      <c r="J13" s="26">
        <v>13</v>
      </c>
      <c r="K13" s="27">
        <v>6</v>
      </c>
      <c r="L13" s="28">
        <v>4</v>
      </c>
      <c r="M13" s="27">
        <v>8</v>
      </c>
      <c r="N13" s="28">
        <v>12</v>
      </c>
      <c r="O13" s="27">
        <v>7</v>
      </c>
      <c r="P13" s="28">
        <v>5</v>
      </c>
      <c r="Q13" s="27">
        <v>7</v>
      </c>
      <c r="R13" s="30">
        <v>5</v>
      </c>
      <c r="S13" s="31">
        <v>14</v>
      </c>
      <c r="T13" s="32">
        <v>10</v>
      </c>
      <c r="U13" s="31">
        <v>9</v>
      </c>
      <c r="V13" s="32">
        <v>8</v>
      </c>
      <c r="W13" s="31">
        <v>11</v>
      </c>
      <c r="X13" s="32">
        <v>6</v>
      </c>
      <c r="Y13" s="139">
        <v>6</v>
      </c>
      <c r="Z13" s="124">
        <v>3</v>
      </c>
      <c r="AA13" s="40">
        <v>17</v>
      </c>
      <c r="AB13" s="39">
        <v>3</v>
      </c>
      <c r="AC13" s="40">
        <v>10</v>
      </c>
      <c r="AD13" s="39">
        <v>10</v>
      </c>
      <c r="AE13" s="136">
        <v>9</v>
      </c>
      <c r="AF13" s="39">
        <v>3</v>
      </c>
      <c r="AG13" s="136">
        <v>10</v>
      </c>
      <c r="AH13" s="145">
        <v>14</v>
      </c>
      <c r="AI13" s="37">
        <v>5</v>
      </c>
      <c r="AJ13" s="36">
        <v>9</v>
      </c>
      <c r="AK13" s="115">
        <v>3</v>
      </c>
    </row>
    <row r="14" spans="1:39" ht="12" customHeight="1">
      <c r="A14" s="477" t="s">
        <v>146</v>
      </c>
      <c r="B14" s="378" t="s">
        <v>40</v>
      </c>
      <c r="C14" s="13">
        <f t="shared" si="0"/>
        <v>54</v>
      </c>
      <c r="D14" s="94">
        <f>K14+AG14+AC14+AA14</f>
        <v>44</v>
      </c>
      <c r="E14" s="238">
        <f>G14</f>
        <v>10</v>
      </c>
      <c r="F14" s="21">
        <v>9</v>
      </c>
      <c r="G14" s="18">
        <v>10</v>
      </c>
      <c r="H14" s="16">
        <v>6</v>
      </c>
      <c r="I14" s="17">
        <v>6</v>
      </c>
      <c r="J14" s="26">
        <v>10</v>
      </c>
      <c r="K14" s="27">
        <v>9</v>
      </c>
      <c r="L14" s="28">
        <v>4</v>
      </c>
      <c r="M14" s="27">
        <v>8</v>
      </c>
      <c r="N14" s="28">
        <v>16</v>
      </c>
      <c r="O14" s="27">
        <v>3</v>
      </c>
      <c r="P14" s="28">
        <v>5</v>
      </c>
      <c r="Q14" s="27">
        <v>7</v>
      </c>
      <c r="R14" s="30"/>
      <c r="S14" s="31"/>
      <c r="T14" s="32"/>
      <c r="U14" s="31"/>
      <c r="V14" s="32"/>
      <c r="W14" s="31"/>
      <c r="X14" s="32">
        <v>6</v>
      </c>
      <c r="Y14" s="139">
        <v>6</v>
      </c>
      <c r="Z14" s="124">
        <v>4</v>
      </c>
      <c r="AA14" s="40">
        <v>15</v>
      </c>
      <c r="AB14" s="39">
        <v>3</v>
      </c>
      <c r="AC14" s="40">
        <v>10</v>
      </c>
      <c r="AD14" s="39">
        <v>15</v>
      </c>
      <c r="AE14" s="136">
        <v>4</v>
      </c>
      <c r="AF14" s="39">
        <v>3</v>
      </c>
      <c r="AG14" s="136">
        <v>10</v>
      </c>
      <c r="AH14" s="145"/>
      <c r="AI14" s="37"/>
      <c r="AJ14" s="36">
        <v>9</v>
      </c>
      <c r="AK14" s="115">
        <v>3</v>
      </c>
    </row>
    <row r="15" spans="1:39" ht="12" customHeight="1">
      <c r="A15" s="480" t="s">
        <v>172</v>
      </c>
      <c r="B15" s="378" t="s">
        <v>173</v>
      </c>
      <c r="C15" s="13">
        <f t="shared" si="0"/>
        <v>53</v>
      </c>
      <c r="D15" s="94">
        <f>U15+Y15+AE15+AA15</f>
        <v>44</v>
      </c>
      <c r="E15" s="238">
        <f>AI15</f>
        <v>9</v>
      </c>
      <c r="F15" s="21">
        <v>15</v>
      </c>
      <c r="G15" s="18">
        <v>4</v>
      </c>
      <c r="H15" s="16">
        <v>9</v>
      </c>
      <c r="I15" s="17">
        <v>3</v>
      </c>
      <c r="J15" s="26">
        <v>17</v>
      </c>
      <c r="K15" s="27">
        <v>2</v>
      </c>
      <c r="L15" s="28">
        <v>9</v>
      </c>
      <c r="M15" s="27">
        <v>3</v>
      </c>
      <c r="N15" s="28">
        <v>11</v>
      </c>
      <c r="O15" s="27">
        <v>8</v>
      </c>
      <c r="P15" s="28">
        <v>8</v>
      </c>
      <c r="Q15" s="27">
        <v>4</v>
      </c>
      <c r="R15" s="30">
        <v>16</v>
      </c>
      <c r="S15" s="31">
        <v>3</v>
      </c>
      <c r="T15" s="32">
        <v>9</v>
      </c>
      <c r="U15" s="31">
        <v>10</v>
      </c>
      <c r="V15" s="32">
        <v>9</v>
      </c>
      <c r="W15" s="31">
        <v>10</v>
      </c>
      <c r="X15" s="32">
        <v>3</v>
      </c>
      <c r="Y15" s="139">
        <v>10</v>
      </c>
      <c r="Z15" s="124">
        <v>7</v>
      </c>
      <c r="AA15" s="40">
        <v>12</v>
      </c>
      <c r="AB15" s="39">
        <v>6</v>
      </c>
      <c r="AC15" s="40">
        <v>6</v>
      </c>
      <c r="AD15" s="39">
        <v>7</v>
      </c>
      <c r="AE15" s="136">
        <v>12</v>
      </c>
      <c r="AF15" s="39">
        <v>5</v>
      </c>
      <c r="AG15" s="136">
        <v>7</v>
      </c>
      <c r="AH15" s="145">
        <v>10</v>
      </c>
      <c r="AI15" s="37">
        <v>9</v>
      </c>
      <c r="AJ15" s="36">
        <v>7</v>
      </c>
      <c r="AK15" s="115">
        <v>5</v>
      </c>
    </row>
    <row r="16" spans="1:39" ht="12" customHeight="1">
      <c r="A16" s="478" t="s">
        <v>174</v>
      </c>
      <c r="B16" s="378" t="s">
        <v>45</v>
      </c>
      <c r="C16" s="13">
        <f t="shared" si="0"/>
        <v>52</v>
      </c>
      <c r="D16" s="94">
        <f>O16+M16+AE16+AG16</f>
        <v>39</v>
      </c>
      <c r="E16" s="238">
        <f>AK16</f>
        <v>13</v>
      </c>
      <c r="F16" s="21">
        <v>16</v>
      </c>
      <c r="G16" s="18">
        <v>3</v>
      </c>
      <c r="H16" s="16">
        <v>5</v>
      </c>
      <c r="I16" s="17">
        <v>7</v>
      </c>
      <c r="J16" s="26"/>
      <c r="K16" s="27"/>
      <c r="L16" s="28">
        <v>5</v>
      </c>
      <c r="M16" s="27">
        <v>7</v>
      </c>
      <c r="N16" s="28">
        <v>10</v>
      </c>
      <c r="O16" s="27">
        <v>9</v>
      </c>
      <c r="P16" s="28">
        <v>7</v>
      </c>
      <c r="Q16" s="27">
        <v>5</v>
      </c>
      <c r="R16" s="30"/>
      <c r="S16" s="31"/>
      <c r="T16" s="32"/>
      <c r="U16" s="31"/>
      <c r="V16" s="32"/>
      <c r="W16" s="31"/>
      <c r="X16" s="32"/>
      <c r="Y16" s="139"/>
      <c r="Z16" s="124">
        <v>17</v>
      </c>
      <c r="AA16" s="40">
        <v>2</v>
      </c>
      <c r="AB16" s="39">
        <v>5</v>
      </c>
      <c r="AC16" s="40">
        <v>7</v>
      </c>
      <c r="AD16" s="39">
        <v>12</v>
      </c>
      <c r="AE16" s="136">
        <v>7</v>
      </c>
      <c r="AF16" s="39">
        <v>1</v>
      </c>
      <c r="AG16" s="136">
        <v>16</v>
      </c>
      <c r="AH16" s="145"/>
      <c r="AI16" s="37"/>
      <c r="AJ16" s="36">
        <v>2</v>
      </c>
      <c r="AK16" s="115">
        <v>13</v>
      </c>
    </row>
    <row r="17" spans="1:37" ht="12" customHeight="1" thickBot="1">
      <c r="A17" s="484" t="s">
        <v>253</v>
      </c>
      <c r="B17" s="378" t="s">
        <v>43</v>
      </c>
      <c r="C17" s="13">
        <f t="shared" si="0"/>
        <v>41</v>
      </c>
      <c r="D17" s="94">
        <f>S17+U17+K17+AA17</f>
        <v>35</v>
      </c>
      <c r="E17" s="238">
        <f>AI17</f>
        <v>6</v>
      </c>
      <c r="F17" s="21"/>
      <c r="G17" s="18"/>
      <c r="H17" s="16"/>
      <c r="I17" s="17"/>
      <c r="J17" s="26">
        <v>16</v>
      </c>
      <c r="K17" s="27">
        <v>3</v>
      </c>
      <c r="L17" s="28"/>
      <c r="M17" s="27"/>
      <c r="N17" s="28">
        <v>17</v>
      </c>
      <c r="O17" s="27">
        <v>2</v>
      </c>
      <c r="P17" s="28"/>
      <c r="Q17" s="27"/>
      <c r="R17" s="30">
        <v>6</v>
      </c>
      <c r="S17" s="31">
        <v>13</v>
      </c>
      <c r="T17" s="32">
        <v>13</v>
      </c>
      <c r="U17" s="31">
        <v>6</v>
      </c>
      <c r="V17" s="32"/>
      <c r="W17" s="31"/>
      <c r="X17" s="32"/>
      <c r="Y17" s="139"/>
      <c r="Z17" s="124">
        <v>6</v>
      </c>
      <c r="AA17" s="40">
        <v>13</v>
      </c>
      <c r="AB17" s="39">
        <v>9</v>
      </c>
      <c r="AC17" s="40">
        <v>3</v>
      </c>
      <c r="AD17" s="39">
        <v>17</v>
      </c>
      <c r="AE17" s="136">
        <v>2</v>
      </c>
      <c r="AF17" s="39">
        <v>10</v>
      </c>
      <c r="AG17" s="136">
        <v>2</v>
      </c>
      <c r="AH17" s="145">
        <v>13</v>
      </c>
      <c r="AI17" s="37">
        <v>6</v>
      </c>
      <c r="AJ17" s="36">
        <v>11</v>
      </c>
      <c r="AK17" s="115">
        <v>1</v>
      </c>
    </row>
    <row r="18" spans="1:37" ht="12" customHeight="1">
      <c r="A18" s="509" t="s">
        <v>294</v>
      </c>
      <c r="B18" s="378" t="s">
        <v>108</v>
      </c>
      <c r="C18" s="13">
        <f t="shared" si="0"/>
        <v>37</v>
      </c>
      <c r="D18" s="94">
        <f>W18+U18+O18+AE18</f>
        <v>27</v>
      </c>
      <c r="E18" s="238">
        <f>AI18</f>
        <v>10</v>
      </c>
      <c r="F18" s="21">
        <v>10</v>
      </c>
      <c r="G18" s="18">
        <v>9</v>
      </c>
      <c r="H18" s="16">
        <v>8</v>
      </c>
      <c r="I18" s="17">
        <v>4</v>
      </c>
      <c r="J18" s="26">
        <v>18</v>
      </c>
      <c r="K18" s="27">
        <v>1</v>
      </c>
      <c r="L18" s="28">
        <v>10</v>
      </c>
      <c r="M18" s="27">
        <v>2</v>
      </c>
      <c r="N18" s="28">
        <v>13</v>
      </c>
      <c r="O18" s="27">
        <v>6</v>
      </c>
      <c r="P18" s="28">
        <v>10</v>
      </c>
      <c r="Q18" s="27">
        <v>2</v>
      </c>
      <c r="R18" s="30">
        <v>14</v>
      </c>
      <c r="S18" s="31">
        <v>5</v>
      </c>
      <c r="T18" s="32">
        <v>12</v>
      </c>
      <c r="U18" s="31">
        <v>7</v>
      </c>
      <c r="V18" s="32">
        <v>11</v>
      </c>
      <c r="W18" s="31">
        <v>8</v>
      </c>
      <c r="X18" s="32">
        <v>7</v>
      </c>
      <c r="Y18" s="139">
        <v>5</v>
      </c>
      <c r="Z18" s="124"/>
      <c r="AA18" s="40"/>
      <c r="AB18" s="39">
        <v>8</v>
      </c>
      <c r="AC18" s="40">
        <v>4</v>
      </c>
      <c r="AD18" s="39">
        <v>13</v>
      </c>
      <c r="AE18" s="136">
        <v>6</v>
      </c>
      <c r="AF18" s="39">
        <v>7</v>
      </c>
      <c r="AG18" s="136">
        <v>5</v>
      </c>
      <c r="AH18" s="145">
        <v>9</v>
      </c>
      <c r="AI18" s="37">
        <v>10</v>
      </c>
      <c r="AJ18" s="36">
        <v>6</v>
      </c>
      <c r="AK18" s="115">
        <v>6</v>
      </c>
    </row>
    <row r="19" spans="1:37" ht="12" customHeight="1">
      <c r="A19" s="340" t="s">
        <v>295</v>
      </c>
      <c r="B19" s="378" t="s">
        <v>47</v>
      </c>
      <c r="C19" s="13">
        <f t="shared" si="0"/>
        <v>37</v>
      </c>
      <c r="D19" s="94">
        <f>K19+W19+Q19+AG19</f>
        <v>29</v>
      </c>
      <c r="E19" s="238">
        <f>I19</f>
        <v>8</v>
      </c>
      <c r="F19" s="21">
        <v>12</v>
      </c>
      <c r="G19" s="18">
        <v>7</v>
      </c>
      <c r="H19" s="16">
        <v>4</v>
      </c>
      <c r="I19" s="17">
        <v>8</v>
      </c>
      <c r="J19" s="26">
        <v>8</v>
      </c>
      <c r="K19" s="27">
        <v>11</v>
      </c>
      <c r="L19" s="28">
        <v>7</v>
      </c>
      <c r="M19" s="27">
        <v>5</v>
      </c>
      <c r="N19" s="28"/>
      <c r="O19" s="27"/>
      <c r="P19" s="28">
        <v>6</v>
      </c>
      <c r="Q19" s="27">
        <v>6</v>
      </c>
      <c r="R19" s="30">
        <v>18</v>
      </c>
      <c r="S19" s="31">
        <v>1</v>
      </c>
      <c r="T19" s="32">
        <v>17</v>
      </c>
      <c r="U19" s="31">
        <v>2</v>
      </c>
      <c r="V19" s="32">
        <v>13</v>
      </c>
      <c r="W19" s="31">
        <v>6</v>
      </c>
      <c r="X19" s="32">
        <v>8</v>
      </c>
      <c r="Y19" s="139">
        <v>4</v>
      </c>
      <c r="Z19" s="124">
        <v>14</v>
      </c>
      <c r="AA19" s="40">
        <v>5</v>
      </c>
      <c r="AB19" s="39">
        <v>7</v>
      </c>
      <c r="AC19" s="40">
        <v>5</v>
      </c>
      <c r="AD19" s="39">
        <v>18</v>
      </c>
      <c r="AE19" s="136">
        <v>1</v>
      </c>
      <c r="AF19" s="39">
        <v>6</v>
      </c>
      <c r="AG19" s="136">
        <v>6</v>
      </c>
      <c r="AH19" s="145">
        <v>11</v>
      </c>
      <c r="AI19" s="37">
        <v>8</v>
      </c>
      <c r="AJ19" s="36">
        <v>5</v>
      </c>
      <c r="AK19" s="115">
        <v>7</v>
      </c>
    </row>
    <row r="20" spans="1:37" ht="12" customHeight="1">
      <c r="A20" s="92" t="s">
        <v>177</v>
      </c>
      <c r="B20" s="378" t="s">
        <v>128</v>
      </c>
      <c r="C20" s="13">
        <f t="shared" si="0"/>
        <v>32</v>
      </c>
      <c r="D20" s="94">
        <f>Y20+Q20+AC20+AG20</f>
        <v>27</v>
      </c>
      <c r="E20" s="238">
        <f>AK20</f>
        <v>5</v>
      </c>
      <c r="F20" s="21"/>
      <c r="G20" s="18"/>
      <c r="H20" s="16">
        <v>9</v>
      </c>
      <c r="I20" s="17">
        <v>3</v>
      </c>
      <c r="J20" s="26"/>
      <c r="K20" s="27"/>
      <c r="L20" s="28">
        <v>9</v>
      </c>
      <c r="M20" s="27">
        <v>3</v>
      </c>
      <c r="N20" s="28"/>
      <c r="O20" s="27"/>
      <c r="P20" s="28">
        <v>8</v>
      </c>
      <c r="Q20" s="27">
        <v>4</v>
      </c>
      <c r="R20" s="30"/>
      <c r="S20" s="31"/>
      <c r="T20" s="32"/>
      <c r="U20" s="31"/>
      <c r="V20" s="32"/>
      <c r="W20" s="31"/>
      <c r="X20" s="32">
        <v>3</v>
      </c>
      <c r="Y20" s="139">
        <v>10</v>
      </c>
      <c r="Z20" s="124"/>
      <c r="AA20" s="40"/>
      <c r="AB20" s="39">
        <v>6</v>
      </c>
      <c r="AC20" s="40">
        <v>6</v>
      </c>
      <c r="AD20" s="39"/>
      <c r="AE20" s="136"/>
      <c r="AF20" s="39">
        <v>5</v>
      </c>
      <c r="AG20" s="136">
        <v>7</v>
      </c>
      <c r="AH20" s="145"/>
      <c r="AI20" s="37"/>
      <c r="AJ20" s="36">
        <v>7</v>
      </c>
      <c r="AK20" s="115">
        <v>5</v>
      </c>
    </row>
    <row r="21" spans="1:37" ht="12" customHeight="1">
      <c r="A21" s="10" t="s">
        <v>141</v>
      </c>
      <c r="B21" s="379" t="s">
        <v>70</v>
      </c>
      <c r="C21" s="13">
        <f t="shared" si="0"/>
        <v>28</v>
      </c>
      <c r="D21" s="94">
        <f>S21+Q21+K21+M21</f>
        <v>23</v>
      </c>
      <c r="E21" s="238">
        <f>I21</f>
        <v>5</v>
      </c>
      <c r="F21" s="21"/>
      <c r="G21" s="18"/>
      <c r="H21" s="16">
        <v>7</v>
      </c>
      <c r="I21" s="17">
        <v>5</v>
      </c>
      <c r="J21" s="26">
        <v>14</v>
      </c>
      <c r="K21" s="27">
        <v>5</v>
      </c>
      <c r="L21" s="28">
        <v>7</v>
      </c>
      <c r="M21" s="27">
        <v>5</v>
      </c>
      <c r="N21" s="28"/>
      <c r="O21" s="27"/>
      <c r="P21" s="28">
        <v>6</v>
      </c>
      <c r="Q21" s="27">
        <v>6</v>
      </c>
      <c r="R21" s="30">
        <v>12</v>
      </c>
      <c r="S21" s="31">
        <v>7</v>
      </c>
      <c r="T21" s="32">
        <v>18</v>
      </c>
      <c r="U21" s="31">
        <v>1</v>
      </c>
      <c r="V21" s="32">
        <v>17</v>
      </c>
      <c r="W21" s="31">
        <v>2</v>
      </c>
      <c r="X21" s="32">
        <v>8</v>
      </c>
      <c r="Y21" s="139">
        <v>4</v>
      </c>
      <c r="Z21" s="124">
        <v>18</v>
      </c>
      <c r="AA21" s="40">
        <v>1</v>
      </c>
      <c r="AB21" s="39"/>
      <c r="AC21" s="40"/>
      <c r="AD21" s="39"/>
      <c r="AE21" s="136"/>
      <c r="AF21" s="39"/>
      <c r="AG21" s="136"/>
      <c r="AH21" s="146"/>
      <c r="AI21" s="37"/>
      <c r="AJ21" s="36"/>
      <c r="AK21" s="115"/>
    </row>
    <row r="22" spans="1:37" ht="12" customHeight="1">
      <c r="A22" s="92" t="s">
        <v>170</v>
      </c>
      <c r="B22" s="378" t="s">
        <v>108</v>
      </c>
      <c r="C22" s="13">
        <f t="shared" si="0"/>
        <v>28</v>
      </c>
      <c r="D22" s="94">
        <f>U22+Y22+S22+AG22</f>
        <v>22</v>
      </c>
      <c r="E22" s="238">
        <f>G22</f>
        <v>6</v>
      </c>
      <c r="F22" s="21">
        <v>13</v>
      </c>
      <c r="G22" s="18">
        <v>6</v>
      </c>
      <c r="H22" s="16">
        <v>8</v>
      </c>
      <c r="I22" s="17">
        <v>4</v>
      </c>
      <c r="J22" s="26"/>
      <c r="K22" s="27"/>
      <c r="L22" s="28">
        <v>10</v>
      </c>
      <c r="M22" s="27">
        <v>2</v>
      </c>
      <c r="N22" s="28"/>
      <c r="O22" s="27"/>
      <c r="P22" s="28">
        <v>10</v>
      </c>
      <c r="Q22" s="27">
        <v>2</v>
      </c>
      <c r="R22" s="30">
        <v>15</v>
      </c>
      <c r="S22" s="31">
        <v>4</v>
      </c>
      <c r="T22" s="32">
        <v>11</v>
      </c>
      <c r="U22" s="31">
        <v>8</v>
      </c>
      <c r="V22" s="32">
        <v>15</v>
      </c>
      <c r="W22" s="31">
        <v>4</v>
      </c>
      <c r="X22" s="32">
        <v>7</v>
      </c>
      <c r="Y22" s="139">
        <v>5</v>
      </c>
      <c r="Z22" s="124"/>
      <c r="AA22" s="40"/>
      <c r="AB22" s="39">
        <v>8</v>
      </c>
      <c r="AC22" s="40">
        <v>4</v>
      </c>
      <c r="AD22" s="39"/>
      <c r="AE22" s="136"/>
      <c r="AF22" s="39">
        <v>7</v>
      </c>
      <c r="AG22" s="136">
        <v>5</v>
      </c>
      <c r="AH22" s="145">
        <v>17</v>
      </c>
      <c r="AI22" s="37">
        <v>2</v>
      </c>
      <c r="AJ22" s="36">
        <v>6</v>
      </c>
      <c r="AK22" s="115">
        <v>6</v>
      </c>
    </row>
    <row r="23" spans="1:37" ht="12" customHeight="1">
      <c r="A23" s="12" t="s">
        <v>176</v>
      </c>
      <c r="B23" s="379" t="s">
        <v>40</v>
      </c>
      <c r="C23" s="13">
        <f t="shared" si="0"/>
        <v>27</v>
      </c>
      <c r="D23" s="94">
        <f>S23+K23+U23+AA23</f>
        <v>25</v>
      </c>
      <c r="E23" s="238">
        <f>AK23</f>
        <v>2</v>
      </c>
      <c r="F23" s="21">
        <v>18</v>
      </c>
      <c r="G23" s="18">
        <v>1</v>
      </c>
      <c r="H23" s="16"/>
      <c r="I23" s="17"/>
      <c r="J23" s="26">
        <v>12</v>
      </c>
      <c r="K23" s="27">
        <v>7</v>
      </c>
      <c r="L23" s="28">
        <v>11</v>
      </c>
      <c r="M23" s="27">
        <v>1</v>
      </c>
      <c r="N23" s="28"/>
      <c r="O23" s="27"/>
      <c r="P23" s="28">
        <v>11</v>
      </c>
      <c r="Q23" s="27">
        <v>1</v>
      </c>
      <c r="R23" s="30">
        <v>10</v>
      </c>
      <c r="S23" s="31">
        <v>9</v>
      </c>
      <c r="T23" s="32">
        <v>14</v>
      </c>
      <c r="U23" s="31">
        <v>5</v>
      </c>
      <c r="V23" s="32"/>
      <c r="W23" s="31"/>
      <c r="X23" s="32">
        <v>11</v>
      </c>
      <c r="Y23" s="140">
        <v>1</v>
      </c>
      <c r="Z23" s="124">
        <v>15</v>
      </c>
      <c r="AA23" s="40">
        <v>4</v>
      </c>
      <c r="AB23" s="39">
        <v>10</v>
      </c>
      <c r="AC23" s="40">
        <v>2</v>
      </c>
      <c r="AD23" s="39"/>
      <c r="AE23" s="136"/>
      <c r="AF23" s="39"/>
      <c r="AG23" s="136"/>
      <c r="AH23" s="146"/>
      <c r="AI23" s="37"/>
      <c r="AJ23" s="65">
        <v>10</v>
      </c>
      <c r="AK23" s="115">
        <v>2</v>
      </c>
    </row>
    <row r="24" spans="1:37" ht="12" customHeight="1">
      <c r="A24" s="92" t="s">
        <v>148</v>
      </c>
      <c r="B24" s="378" t="s">
        <v>47</v>
      </c>
      <c r="C24" s="13">
        <f t="shared" si="0"/>
        <v>26</v>
      </c>
      <c r="D24" s="94">
        <f>Q24+M24+O24+Y24</f>
        <v>21</v>
      </c>
      <c r="E24" s="238">
        <f>I24</f>
        <v>5</v>
      </c>
      <c r="F24" s="21"/>
      <c r="G24" s="18"/>
      <c r="H24" s="16">
        <v>7</v>
      </c>
      <c r="I24" s="17">
        <v>5</v>
      </c>
      <c r="J24" s="26"/>
      <c r="K24" s="27"/>
      <c r="L24" s="28">
        <v>6</v>
      </c>
      <c r="M24" s="27">
        <v>6</v>
      </c>
      <c r="N24" s="28">
        <v>15</v>
      </c>
      <c r="O24" s="27">
        <v>4</v>
      </c>
      <c r="P24" s="28">
        <v>4</v>
      </c>
      <c r="Q24" s="27">
        <v>8</v>
      </c>
      <c r="R24" s="30"/>
      <c r="S24" s="31"/>
      <c r="T24" s="32"/>
      <c r="U24" s="31"/>
      <c r="V24" s="32"/>
      <c r="W24" s="31"/>
      <c r="X24" s="32">
        <v>9</v>
      </c>
      <c r="Y24" s="139">
        <v>3</v>
      </c>
      <c r="Z24" s="124"/>
      <c r="AA24" s="40"/>
      <c r="AB24" s="39"/>
      <c r="AC24" s="40"/>
      <c r="AD24" s="39"/>
      <c r="AE24" s="136"/>
      <c r="AF24" s="39"/>
      <c r="AG24" s="136"/>
      <c r="AH24" s="146">
        <v>15</v>
      </c>
      <c r="AI24" s="37">
        <v>4</v>
      </c>
      <c r="AJ24" s="36"/>
      <c r="AK24" s="115"/>
    </row>
    <row r="25" spans="1:37" ht="12" customHeight="1">
      <c r="A25" s="104" t="s">
        <v>175</v>
      </c>
      <c r="B25" s="378" t="s">
        <v>109</v>
      </c>
      <c r="C25" s="13">
        <f t="shared" si="0"/>
        <v>24</v>
      </c>
      <c r="D25" s="94">
        <f>W25+O25+K25+AE25</f>
        <v>21</v>
      </c>
      <c r="E25" s="238">
        <f>AI25</f>
        <v>3</v>
      </c>
      <c r="F25" s="21">
        <v>17</v>
      </c>
      <c r="G25" s="18">
        <v>2</v>
      </c>
      <c r="H25" s="16">
        <v>10</v>
      </c>
      <c r="I25" s="17">
        <v>2</v>
      </c>
      <c r="J25" s="26">
        <v>15</v>
      </c>
      <c r="K25" s="27">
        <v>4</v>
      </c>
      <c r="L25" s="28"/>
      <c r="M25" s="27"/>
      <c r="N25" s="28">
        <v>14</v>
      </c>
      <c r="O25" s="27">
        <v>5</v>
      </c>
      <c r="P25" s="28"/>
      <c r="Q25" s="27"/>
      <c r="R25" s="30"/>
      <c r="S25" s="31"/>
      <c r="T25" s="32">
        <v>16</v>
      </c>
      <c r="U25" s="31">
        <v>3</v>
      </c>
      <c r="V25" s="32">
        <v>12</v>
      </c>
      <c r="W25" s="31">
        <v>7</v>
      </c>
      <c r="X25" s="32"/>
      <c r="Y25" s="139"/>
      <c r="Z25" s="124">
        <v>16</v>
      </c>
      <c r="AA25" s="40">
        <v>3</v>
      </c>
      <c r="AB25" s="39"/>
      <c r="AC25" s="40"/>
      <c r="AD25" s="39">
        <v>14</v>
      </c>
      <c r="AE25" s="136">
        <v>5</v>
      </c>
      <c r="AF25" s="39">
        <v>11</v>
      </c>
      <c r="AG25" s="136">
        <v>1</v>
      </c>
      <c r="AH25" s="240">
        <v>16</v>
      </c>
      <c r="AI25" s="37">
        <v>3</v>
      </c>
      <c r="AJ25" s="38"/>
      <c r="AK25" s="116"/>
    </row>
    <row r="26" spans="1:37" ht="12" customHeight="1">
      <c r="A26" s="92" t="s">
        <v>179</v>
      </c>
      <c r="B26" s="378" t="s">
        <v>50</v>
      </c>
      <c r="C26" s="13">
        <f t="shared" si="0"/>
        <v>20</v>
      </c>
      <c r="D26" s="94">
        <f>M26+U26+AG26+AA26</f>
        <v>19</v>
      </c>
      <c r="E26" s="238">
        <f>I26</f>
        <v>1</v>
      </c>
      <c r="F26" s="21"/>
      <c r="G26" s="18"/>
      <c r="H26" s="16">
        <v>11</v>
      </c>
      <c r="I26" s="17">
        <v>1</v>
      </c>
      <c r="J26" s="26"/>
      <c r="K26" s="27"/>
      <c r="L26" s="28">
        <v>8</v>
      </c>
      <c r="M26" s="27">
        <v>4</v>
      </c>
      <c r="N26" s="28">
        <v>18</v>
      </c>
      <c r="O26" s="27">
        <v>1</v>
      </c>
      <c r="P26" s="28">
        <v>9</v>
      </c>
      <c r="Q26" s="27">
        <v>3</v>
      </c>
      <c r="R26" s="30"/>
      <c r="S26" s="31"/>
      <c r="T26" s="63">
        <v>15</v>
      </c>
      <c r="U26" s="31">
        <v>4</v>
      </c>
      <c r="V26" s="63">
        <v>18</v>
      </c>
      <c r="W26" s="31">
        <v>1</v>
      </c>
      <c r="X26" s="63">
        <v>10</v>
      </c>
      <c r="Y26" s="139">
        <v>2</v>
      </c>
      <c r="Z26" s="124">
        <v>12</v>
      </c>
      <c r="AA26" s="40">
        <v>7</v>
      </c>
      <c r="AB26" s="39">
        <v>11</v>
      </c>
      <c r="AC26" s="40">
        <v>1</v>
      </c>
      <c r="AD26" s="39">
        <v>16</v>
      </c>
      <c r="AE26" s="136">
        <v>3</v>
      </c>
      <c r="AF26" s="39">
        <v>8</v>
      </c>
      <c r="AG26" s="136">
        <v>4</v>
      </c>
      <c r="AH26" s="146"/>
      <c r="AI26" s="37"/>
      <c r="AJ26" s="36"/>
      <c r="AK26" s="115"/>
    </row>
    <row r="27" spans="1:37" ht="12" customHeight="1">
      <c r="A27" s="92" t="s">
        <v>180</v>
      </c>
      <c r="B27" s="378" t="s">
        <v>50</v>
      </c>
      <c r="C27" s="13">
        <f t="shared" si="0"/>
        <v>14</v>
      </c>
      <c r="D27" s="94">
        <f>M27+Q27+Y27+AG27</f>
        <v>13</v>
      </c>
      <c r="E27" s="238">
        <f>I27</f>
        <v>1</v>
      </c>
      <c r="F27" s="21"/>
      <c r="G27" s="18"/>
      <c r="H27" s="16">
        <v>11</v>
      </c>
      <c r="I27" s="17">
        <v>1</v>
      </c>
      <c r="J27" s="26"/>
      <c r="K27" s="27"/>
      <c r="L27" s="28">
        <v>8</v>
      </c>
      <c r="M27" s="27">
        <v>4</v>
      </c>
      <c r="N27" s="28"/>
      <c r="O27" s="27"/>
      <c r="P27" s="28">
        <v>9</v>
      </c>
      <c r="Q27" s="27">
        <v>3</v>
      </c>
      <c r="R27" s="30"/>
      <c r="S27" s="31"/>
      <c r="T27" s="32"/>
      <c r="U27" s="31"/>
      <c r="V27" s="32"/>
      <c r="W27" s="31"/>
      <c r="X27" s="32">
        <v>10</v>
      </c>
      <c r="Y27" s="139">
        <v>2</v>
      </c>
      <c r="Z27" s="124"/>
      <c r="AA27" s="40"/>
      <c r="AB27" s="39">
        <v>11</v>
      </c>
      <c r="AC27" s="40">
        <v>1</v>
      </c>
      <c r="AD27" s="39"/>
      <c r="AE27" s="136"/>
      <c r="AF27" s="39">
        <v>8</v>
      </c>
      <c r="AG27" s="136">
        <v>4</v>
      </c>
      <c r="AH27" s="146"/>
      <c r="AI27" s="37"/>
      <c r="AJ27" s="36"/>
      <c r="AK27" s="115"/>
    </row>
    <row r="28" spans="1:37" ht="12" customHeight="1">
      <c r="A28" s="165" t="s">
        <v>251</v>
      </c>
      <c r="B28" s="378" t="s">
        <v>36</v>
      </c>
      <c r="C28" s="13">
        <f t="shared" si="0"/>
        <v>12</v>
      </c>
      <c r="D28" s="94">
        <f>Y28+W28</f>
        <v>12</v>
      </c>
      <c r="E28" s="238">
        <f>G28</f>
        <v>0</v>
      </c>
      <c r="F28" s="21"/>
      <c r="G28" s="18"/>
      <c r="H28" s="16"/>
      <c r="I28" s="17"/>
      <c r="J28" s="26"/>
      <c r="K28" s="27"/>
      <c r="L28" s="28"/>
      <c r="M28" s="27"/>
      <c r="N28" s="28"/>
      <c r="O28" s="27"/>
      <c r="P28" s="28"/>
      <c r="Q28" s="27"/>
      <c r="R28" s="30"/>
      <c r="S28" s="31"/>
      <c r="T28" s="32"/>
      <c r="U28" s="31"/>
      <c r="V28" s="32">
        <v>14</v>
      </c>
      <c r="W28" s="31">
        <v>5</v>
      </c>
      <c r="X28" s="32">
        <v>5</v>
      </c>
      <c r="Y28" s="139">
        <v>7</v>
      </c>
      <c r="Z28" s="124"/>
      <c r="AA28" s="40"/>
      <c r="AB28" s="39"/>
      <c r="AC28" s="40"/>
      <c r="AD28" s="39"/>
      <c r="AE28" s="136"/>
      <c r="AF28" s="39"/>
      <c r="AG28" s="136"/>
      <c r="AH28" s="146"/>
      <c r="AI28" s="37"/>
      <c r="AJ28" s="36"/>
      <c r="AK28" s="115"/>
    </row>
    <row r="29" spans="1:37" ht="12" customHeight="1">
      <c r="A29" s="165" t="s">
        <v>254</v>
      </c>
      <c r="B29" s="382" t="s">
        <v>40</v>
      </c>
      <c r="C29" s="13">
        <f t="shared" si="0"/>
        <v>7</v>
      </c>
      <c r="D29" s="94">
        <f>Y29+Q29+M29+AC29</f>
        <v>5</v>
      </c>
      <c r="E29" s="238">
        <f>AK29</f>
        <v>2</v>
      </c>
      <c r="F29" s="21"/>
      <c r="G29" s="18"/>
      <c r="H29" s="16"/>
      <c r="I29" s="17"/>
      <c r="J29" s="26"/>
      <c r="K29" s="27"/>
      <c r="L29" s="28">
        <v>11</v>
      </c>
      <c r="M29" s="27">
        <v>1</v>
      </c>
      <c r="N29" s="28"/>
      <c r="O29" s="27"/>
      <c r="P29" s="28">
        <v>11</v>
      </c>
      <c r="Q29" s="27">
        <v>1</v>
      </c>
      <c r="R29" s="30"/>
      <c r="S29" s="31"/>
      <c r="T29" s="32"/>
      <c r="U29" s="31"/>
      <c r="V29" s="32"/>
      <c r="W29" s="31"/>
      <c r="X29" s="32">
        <v>11</v>
      </c>
      <c r="Y29" s="139">
        <v>1</v>
      </c>
      <c r="Z29" s="124"/>
      <c r="AA29" s="40"/>
      <c r="AB29" s="39">
        <v>10</v>
      </c>
      <c r="AC29" s="40">
        <v>2</v>
      </c>
      <c r="AD29" s="39"/>
      <c r="AE29" s="136"/>
      <c r="AF29" s="39"/>
      <c r="AG29" s="136"/>
      <c r="AH29" s="145"/>
      <c r="AI29" s="37"/>
      <c r="AJ29" s="36">
        <v>10</v>
      </c>
      <c r="AK29" s="115">
        <v>2</v>
      </c>
    </row>
    <row r="30" spans="1:37" ht="12" customHeight="1">
      <c r="A30" s="92" t="s">
        <v>284</v>
      </c>
      <c r="B30" s="378" t="s">
        <v>49</v>
      </c>
      <c r="C30" s="13">
        <f t="shared" si="0"/>
        <v>7</v>
      </c>
      <c r="D30" s="94">
        <f>AG30</f>
        <v>3</v>
      </c>
      <c r="E30" s="238">
        <f>AK30</f>
        <v>4</v>
      </c>
      <c r="F30" s="21"/>
      <c r="G30" s="18"/>
      <c r="H30" s="16"/>
      <c r="I30" s="17"/>
      <c r="J30" s="26"/>
      <c r="K30" s="27"/>
      <c r="L30" s="28"/>
      <c r="M30" s="27"/>
      <c r="N30" s="28"/>
      <c r="O30" s="27"/>
      <c r="P30" s="28"/>
      <c r="Q30" s="27"/>
      <c r="R30" s="30"/>
      <c r="S30" s="31"/>
      <c r="T30" s="32"/>
      <c r="U30" s="31"/>
      <c r="V30" s="32"/>
      <c r="W30" s="31"/>
      <c r="X30" s="32"/>
      <c r="Y30" s="139"/>
      <c r="Z30" s="124"/>
      <c r="AA30" s="40"/>
      <c r="AB30" s="39"/>
      <c r="AC30" s="40"/>
      <c r="AD30" s="39"/>
      <c r="AE30" s="136"/>
      <c r="AF30" s="39">
        <v>9</v>
      </c>
      <c r="AG30" s="136">
        <v>3</v>
      </c>
      <c r="AH30" s="146"/>
      <c r="AI30" s="37"/>
      <c r="AJ30" s="36">
        <v>8</v>
      </c>
      <c r="AK30" s="115">
        <v>4</v>
      </c>
    </row>
    <row r="31" spans="1:37" ht="12" customHeight="1">
      <c r="A31" s="104" t="s">
        <v>286</v>
      </c>
      <c r="B31" s="379" t="s">
        <v>43</v>
      </c>
      <c r="C31" s="13">
        <f t="shared" si="0"/>
        <v>6</v>
      </c>
      <c r="D31" s="94">
        <f>AC31+AG31</f>
        <v>5</v>
      </c>
      <c r="E31" s="238">
        <f>AK31</f>
        <v>1</v>
      </c>
      <c r="F31" s="21"/>
      <c r="G31" s="18"/>
      <c r="H31" s="16"/>
      <c r="I31" s="17"/>
      <c r="J31" s="26"/>
      <c r="K31" s="27"/>
      <c r="L31" s="28"/>
      <c r="M31" s="27"/>
      <c r="N31" s="28"/>
      <c r="O31" s="27"/>
      <c r="P31" s="28"/>
      <c r="Q31" s="27"/>
      <c r="R31" s="30"/>
      <c r="S31" s="31"/>
      <c r="T31" s="32"/>
      <c r="U31" s="32"/>
      <c r="V31" s="349"/>
      <c r="W31" s="31"/>
      <c r="X31" s="32"/>
      <c r="Y31" s="140"/>
      <c r="Z31" s="124"/>
      <c r="AA31" s="40"/>
      <c r="AB31" s="39">
        <v>9</v>
      </c>
      <c r="AC31" s="40">
        <v>3</v>
      </c>
      <c r="AD31" s="39"/>
      <c r="AE31" s="136"/>
      <c r="AF31" s="39">
        <v>10</v>
      </c>
      <c r="AG31" s="136">
        <v>2</v>
      </c>
      <c r="AH31" s="146"/>
      <c r="AI31" s="37"/>
      <c r="AJ31" s="65">
        <v>11</v>
      </c>
      <c r="AK31" s="115">
        <v>1</v>
      </c>
    </row>
    <row r="32" spans="1:37" ht="12" customHeight="1">
      <c r="A32" s="10" t="s">
        <v>293</v>
      </c>
      <c r="B32" s="383" t="s">
        <v>157</v>
      </c>
      <c r="C32" s="13">
        <f t="shared" si="0"/>
        <v>4</v>
      </c>
      <c r="D32" s="94">
        <f>K32+M32+O32</f>
        <v>0</v>
      </c>
      <c r="E32" s="238">
        <f>AK32</f>
        <v>4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7"/>
      <c r="R32" s="30"/>
      <c r="S32" s="31"/>
      <c r="T32" s="32"/>
      <c r="U32" s="31"/>
      <c r="V32" s="32"/>
      <c r="W32" s="31"/>
      <c r="X32" s="32"/>
      <c r="Y32" s="139"/>
      <c r="Z32" s="124"/>
      <c r="AA32" s="40"/>
      <c r="AB32" s="39"/>
      <c r="AC32" s="40"/>
      <c r="AD32" s="39"/>
      <c r="AE32" s="136"/>
      <c r="AF32" s="39"/>
      <c r="AG32" s="136"/>
      <c r="AH32" s="146">
        <v>18</v>
      </c>
      <c r="AI32" s="37">
        <v>1</v>
      </c>
      <c r="AJ32" s="36">
        <v>8</v>
      </c>
      <c r="AK32" s="115">
        <v>4</v>
      </c>
    </row>
    <row r="33" spans="1:37" ht="12" customHeight="1">
      <c r="A33" s="12" t="s">
        <v>252</v>
      </c>
      <c r="B33" s="379" t="s">
        <v>39</v>
      </c>
      <c r="C33" s="13">
        <f t="shared" si="0"/>
        <v>3</v>
      </c>
      <c r="D33" s="94">
        <f>W33</f>
        <v>3</v>
      </c>
      <c r="E33" s="238">
        <f>G33</f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7"/>
      <c r="R33" s="30"/>
      <c r="S33" s="31"/>
      <c r="T33" s="32" t="s">
        <v>32</v>
      </c>
      <c r="U33" s="31"/>
      <c r="V33" s="32">
        <v>16</v>
      </c>
      <c r="W33" s="31">
        <v>3</v>
      </c>
      <c r="X33" s="32"/>
      <c r="Y33" s="139"/>
      <c r="Z33" s="124"/>
      <c r="AA33" s="40"/>
      <c r="AB33" s="39"/>
      <c r="AC33" s="40"/>
      <c r="AD33" s="64"/>
      <c r="AE33" s="136"/>
      <c r="AF33" s="64"/>
      <c r="AG33" s="136"/>
      <c r="AH33" s="146"/>
      <c r="AI33" s="37"/>
      <c r="AJ33" s="36"/>
      <c r="AK33" s="115"/>
    </row>
    <row r="34" spans="1:37" ht="12" customHeight="1">
      <c r="A34" s="10" t="s">
        <v>178</v>
      </c>
      <c r="B34" s="379" t="s">
        <v>109</v>
      </c>
      <c r="C34" s="13">
        <f t="shared" si="0"/>
        <v>3</v>
      </c>
      <c r="D34" s="94">
        <f>AG34</f>
        <v>1</v>
      </c>
      <c r="E34" s="238">
        <f>I34</f>
        <v>2</v>
      </c>
      <c r="F34" s="21"/>
      <c r="G34" s="18"/>
      <c r="H34" s="16">
        <v>10</v>
      </c>
      <c r="I34" s="17">
        <v>2</v>
      </c>
      <c r="J34" s="26"/>
      <c r="K34" s="27"/>
      <c r="L34" s="28"/>
      <c r="M34" s="27"/>
      <c r="N34" s="28"/>
      <c r="O34" s="27"/>
      <c r="P34" s="28"/>
      <c r="Q34" s="27"/>
      <c r="R34" s="76"/>
      <c r="S34" s="31"/>
      <c r="T34" s="63"/>
      <c r="U34" s="31"/>
      <c r="V34" s="63"/>
      <c r="W34" s="31"/>
      <c r="X34" s="63"/>
      <c r="Y34" s="139"/>
      <c r="Z34" s="125"/>
      <c r="AA34" s="40"/>
      <c r="AB34" s="39"/>
      <c r="AC34" s="40"/>
      <c r="AD34" s="39"/>
      <c r="AE34" s="136"/>
      <c r="AF34" s="39">
        <v>11</v>
      </c>
      <c r="AG34" s="136">
        <v>1</v>
      </c>
      <c r="AH34" s="146"/>
      <c r="AI34" s="37"/>
      <c r="AJ34" s="36"/>
      <c r="AK34" s="115"/>
    </row>
    <row r="35" spans="1:37" ht="12" customHeight="1">
      <c r="A35" s="92" t="s">
        <v>285</v>
      </c>
      <c r="B35" s="378" t="s">
        <v>51</v>
      </c>
      <c r="C35" s="13">
        <f t="shared" si="0"/>
        <v>3</v>
      </c>
      <c r="D35" s="94">
        <f>AG35</f>
        <v>3</v>
      </c>
      <c r="E35" s="238">
        <f>AK35</f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1"/>
      <c r="T35" s="32"/>
      <c r="U35" s="31"/>
      <c r="V35" s="32"/>
      <c r="W35" s="31"/>
      <c r="X35" s="32"/>
      <c r="Y35" s="139"/>
      <c r="Z35" s="124"/>
      <c r="AA35" s="40"/>
      <c r="AB35" s="39"/>
      <c r="AC35" s="40"/>
      <c r="AD35" s="39"/>
      <c r="AE35" s="136"/>
      <c r="AF35" s="39">
        <v>9</v>
      </c>
      <c r="AG35" s="136">
        <v>3</v>
      </c>
      <c r="AH35" s="145"/>
      <c r="AI35" s="37"/>
      <c r="AJ35" s="36"/>
      <c r="AK35" s="115"/>
    </row>
    <row r="36" spans="1:37" ht="12" customHeight="1">
      <c r="A36" s="92" t="s">
        <v>255</v>
      </c>
      <c r="B36" s="378" t="s">
        <v>40</v>
      </c>
      <c r="C36" s="13">
        <f t="shared" si="0"/>
        <v>2</v>
      </c>
      <c r="D36" s="94">
        <f>S36</f>
        <v>2</v>
      </c>
      <c r="E36" s="238">
        <f>G36</f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>
        <v>17</v>
      </c>
      <c r="S36" s="31">
        <v>2</v>
      </c>
      <c r="T36" s="32"/>
      <c r="U36" s="31"/>
      <c r="V36" s="32"/>
      <c r="W36" s="31"/>
      <c r="X36" s="32"/>
      <c r="Y36" s="139"/>
      <c r="Z36" s="124"/>
      <c r="AA36" s="40"/>
      <c r="AB36" s="39"/>
      <c r="AC36" s="40"/>
      <c r="AD36" s="39"/>
      <c r="AE36" s="136"/>
      <c r="AF36" s="39"/>
      <c r="AG36" s="136"/>
      <c r="AH36" s="145"/>
      <c r="AI36" s="37"/>
      <c r="AJ36" s="65"/>
      <c r="AK36" s="115"/>
    </row>
    <row r="37" spans="1:37" ht="12" customHeight="1">
      <c r="A37" s="92"/>
      <c r="B37" s="378"/>
      <c r="C37" s="13">
        <f t="shared" ref="C37" si="1">D37+E37</f>
        <v>0</v>
      </c>
      <c r="D37" s="94">
        <f t="shared" ref="D37" si="2">K37+M37+O37</f>
        <v>0</v>
      </c>
      <c r="E37" s="238">
        <f t="shared" ref="E37" si="3">G37+I37</f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39"/>
      <c r="Z37" s="124"/>
      <c r="AA37" s="40"/>
      <c r="AB37" s="39"/>
      <c r="AC37" s="40"/>
      <c r="AD37" s="39"/>
      <c r="AE37" s="136"/>
      <c r="AF37" s="39"/>
      <c r="AG37" s="136"/>
      <c r="AH37" s="146"/>
      <c r="AI37" s="37"/>
      <c r="AJ37" s="36"/>
      <c r="AK37" s="115"/>
    </row>
    <row r="38" spans="1:37" ht="12" customHeight="1">
      <c r="A38" s="92"/>
      <c r="B38" s="172"/>
      <c r="C38" s="13"/>
      <c r="D38" s="94"/>
      <c r="E38" s="238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39"/>
      <c r="Z38" s="124"/>
      <c r="AA38" s="40"/>
      <c r="AB38" s="39"/>
      <c r="AC38" s="40"/>
      <c r="AD38" s="39"/>
      <c r="AE38" s="136"/>
      <c r="AF38" s="39"/>
      <c r="AG38" s="136"/>
      <c r="AH38" s="146"/>
      <c r="AI38" s="37"/>
      <c r="AJ38" s="36"/>
      <c r="AK38" s="115"/>
    </row>
    <row r="39" spans="1:37" ht="12" customHeight="1">
      <c r="A39" s="92"/>
      <c r="B39" s="172"/>
      <c r="C39" s="13"/>
      <c r="D39" s="94"/>
      <c r="E39" s="238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39"/>
      <c r="Z39" s="124"/>
      <c r="AA39" s="40"/>
      <c r="AB39" s="64"/>
      <c r="AC39" s="40"/>
      <c r="AD39" s="39"/>
      <c r="AE39" s="136"/>
      <c r="AF39" s="39"/>
      <c r="AG39" s="136"/>
      <c r="AH39" s="146"/>
      <c r="AI39" s="37"/>
      <c r="AJ39" s="65"/>
      <c r="AK39" s="115"/>
    </row>
    <row r="40" spans="1:37" ht="12" customHeight="1" thickBot="1">
      <c r="A40" s="189"/>
      <c r="B40" s="170"/>
      <c r="C40" s="13"/>
      <c r="D40" s="94"/>
      <c r="E40" s="238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39"/>
      <c r="Z40" s="124"/>
      <c r="AA40" s="40"/>
      <c r="AB40" s="39"/>
      <c r="AC40" s="40"/>
      <c r="AD40" s="39"/>
      <c r="AE40" s="136"/>
      <c r="AF40" s="39"/>
      <c r="AG40" s="136"/>
      <c r="AH40" s="146"/>
      <c r="AI40" s="37"/>
      <c r="AJ40" s="36"/>
      <c r="AK40" s="115"/>
    </row>
    <row r="41" spans="1:37" ht="12" customHeight="1" thickBot="1">
      <c r="A41" s="454"/>
      <c r="B41" s="230"/>
      <c r="C41" s="112"/>
      <c r="D41" s="152"/>
      <c r="E41" s="239"/>
      <c r="F41" s="62"/>
      <c r="G41" s="153"/>
      <c r="H41" s="59"/>
      <c r="I41" s="154"/>
      <c r="J41" s="80"/>
      <c r="K41" s="58"/>
      <c r="L41" s="57"/>
      <c r="M41" s="58"/>
      <c r="N41" s="57"/>
      <c r="O41" s="58"/>
      <c r="P41" s="57"/>
      <c r="Q41" s="155"/>
      <c r="R41" s="141"/>
      <c r="S41" s="163"/>
      <c r="T41" s="142"/>
      <c r="U41" s="163"/>
      <c r="V41" s="142"/>
      <c r="W41" s="163"/>
      <c r="X41" s="142"/>
      <c r="Y41" s="168"/>
      <c r="Z41" s="159"/>
      <c r="AA41" s="156"/>
      <c r="AB41" s="160"/>
      <c r="AC41" s="156"/>
      <c r="AD41" s="160"/>
      <c r="AE41" s="190"/>
      <c r="AF41" s="160"/>
      <c r="AG41" s="190"/>
      <c r="AH41" s="148"/>
      <c r="AI41" s="157"/>
      <c r="AJ41" s="188"/>
      <c r="AK41" s="158"/>
    </row>
    <row r="42" spans="1:37" ht="12" customHeight="1">
      <c r="H42" s="174"/>
      <c r="I42" s="174"/>
      <c r="N42" s="174"/>
      <c r="O42" s="174"/>
      <c r="V42" s="187"/>
      <c r="W42" s="187"/>
    </row>
    <row r="43" spans="1:37" ht="12" customHeight="1">
      <c r="AJ43" s="187"/>
      <c r="AK43" s="187"/>
    </row>
    <row r="44" spans="1:37" ht="12" customHeight="1">
      <c r="AB44" s="187"/>
      <c r="AC44" s="187"/>
      <c r="AH44" s="187"/>
      <c r="AI44" s="187"/>
      <c r="AJ44" s="187"/>
      <c r="AK44" s="187"/>
    </row>
    <row r="45" spans="1:37" ht="12" customHeight="1"/>
    <row r="46" spans="1:37" ht="12" customHeight="1"/>
    <row r="47" spans="1:37" ht="12" customHeight="1"/>
    <row r="48" spans="1:37" ht="13.15" customHeight="1"/>
    <row r="49" ht="13.15" customHeight="1"/>
    <row r="50" ht="13.15" customHeight="1"/>
    <row r="51" ht="13.15" customHeight="1"/>
  </sheetData>
  <sortState ref="A4:AK36">
    <sortCondition descending="1" ref="C4:C36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5.285156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299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26</v>
      </c>
      <c r="S1" s="514"/>
      <c r="T1" s="514"/>
      <c r="U1" s="514"/>
      <c r="V1" s="514"/>
      <c r="W1" s="514"/>
      <c r="X1" s="514"/>
      <c r="Y1" s="514"/>
      <c r="Z1" s="514"/>
      <c r="AA1" s="515"/>
      <c r="AB1" s="511" t="s">
        <v>27</v>
      </c>
      <c r="AC1" s="514"/>
      <c r="AD1" s="514"/>
      <c r="AE1" s="514"/>
      <c r="AF1" s="514"/>
      <c r="AG1" s="514"/>
      <c r="AH1" s="514"/>
      <c r="AI1" s="514"/>
      <c r="AJ1" s="514"/>
      <c r="AK1" s="515"/>
      <c r="AL1" s="511" t="s">
        <v>292</v>
      </c>
      <c r="AM1" s="512"/>
      <c r="AN1" s="512"/>
      <c r="AO1" s="513"/>
    </row>
    <row r="2" spans="1:51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08" t="s">
        <v>7</v>
      </c>
      <c r="M2" s="308"/>
      <c r="N2" s="308" t="s">
        <v>7</v>
      </c>
      <c r="O2" s="310"/>
      <c r="P2" s="310" t="s">
        <v>7</v>
      </c>
      <c r="Q2" s="311"/>
      <c r="R2" s="312" t="s">
        <v>7</v>
      </c>
      <c r="S2" s="313"/>
      <c r="T2" s="314" t="s">
        <v>7</v>
      </c>
      <c r="U2" s="313"/>
      <c r="V2" s="314" t="s">
        <v>7</v>
      </c>
      <c r="W2" s="314"/>
      <c r="X2" s="314" t="s">
        <v>7</v>
      </c>
      <c r="Y2" s="314"/>
      <c r="Z2" s="314" t="s">
        <v>7</v>
      </c>
      <c r="AA2" s="329"/>
      <c r="AB2" s="317" t="s">
        <v>7</v>
      </c>
      <c r="AC2" s="317"/>
      <c r="AD2" s="317" t="s">
        <v>7</v>
      </c>
      <c r="AE2" s="317"/>
      <c r="AF2" s="317" t="s">
        <v>7</v>
      </c>
      <c r="AG2" s="318"/>
      <c r="AH2" s="319" t="s">
        <v>7</v>
      </c>
      <c r="AI2" s="320"/>
      <c r="AJ2" s="320" t="s">
        <v>7</v>
      </c>
      <c r="AK2" s="320"/>
      <c r="AL2" s="322" t="s">
        <v>7</v>
      </c>
      <c r="AM2" s="323"/>
      <c r="AN2" s="324" t="s">
        <v>7</v>
      </c>
      <c r="AO2" s="325"/>
    </row>
    <row r="3" spans="1:51" s="2" customFormat="1" ht="13.15" customHeight="1" thickBot="1">
      <c r="A3" s="246" t="s">
        <v>0</v>
      </c>
      <c r="B3" s="250" t="s">
        <v>9</v>
      </c>
      <c r="C3" s="250" t="s">
        <v>6</v>
      </c>
      <c r="D3" s="246" t="s">
        <v>6</v>
      </c>
      <c r="E3" s="246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21</v>
      </c>
      <c r="K3" s="256" t="s">
        <v>6</v>
      </c>
      <c r="L3" s="257" t="s">
        <v>25</v>
      </c>
      <c r="M3" s="256" t="s">
        <v>6</v>
      </c>
      <c r="N3" s="257" t="s">
        <v>1</v>
      </c>
      <c r="O3" s="256" t="s">
        <v>6</v>
      </c>
      <c r="P3" s="257" t="s">
        <v>2</v>
      </c>
      <c r="Q3" s="258" t="s">
        <v>6</v>
      </c>
      <c r="R3" s="259" t="s">
        <v>21</v>
      </c>
      <c r="S3" s="260" t="s">
        <v>6</v>
      </c>
      <c r="T3" s="261" t="s">
        <v>25</v>
      </c>
      <c r="U3" s="260" t="s">
        <v>6</v>
      </c>
      <c r="V3" s="261" t="s">
        <v>1</v>
      </c>
      <c r="W3" s="260" t="s">
        <v>6</v>
      </c>
      <c r="X3" s="261" t="s">
        <v>2</v>
      </c>
      <c r="Y3" s="260" t="s">
        <v>6</v>
      </c>
      <c r="Z3" s="261" t="s">
        <v>4</v>
      </c>
      <c r="AA3" s="330" t="s">
        <v>6</v>
      </c>
      <c r="AB3" s="265" t="s">
        <v>21</v>
      </c>
      <c r="AC3" s="264" t="s">
        <v>6</v>
      </c>
      <c r="AD3" s="265" t="s">
        <v>25</v>
      </c>
      <c r="AE3" s="266" t="s">
        <v>6</v>
      </c>
      <c r="AF3" s="265" t="s">
        <v>1</v>
      </c>
      <c r="AG3" s="264" t="s">
        <v>6</v>
      </c>
      <c r="AH3" s="267" t="s">
        <v>2</v>
      </c>
      <c r="AI3" s="268" t="s">
        <v>6</v>
      </c>
      <c r="AJ3" s="269" t="s">
        <v>4</v>
      </c>
      <c r="AK3" s="268" t="s">
        <v>6</v>
      </c>
      <c r="AL3" s="271" t="s">
        <v>23</v>
      </c>
      <c r="AM3" s="272" t="s">
        <v>6</v>
      </c>
      <c r="AN3" s="273" t="s">
        <v>24</v>
      </c>
      <c r="AO3" s="274" t="s">
        <v>6</v>
      </c>
    </row>
    <row r="4" spans="1:51" ht="13.15" customHeight="1">
      <c r="A4" s="485" t="s">
        <v>113</v>
      </c>
      <c r="B4" s="396" t="s">
        <v>40</v>
      </c>
      <c r="C4" s="198">
        <f t="shared" ref="C4:C24" si="0">E4+D4</f>
        <v>159</v>
      </c>
      <c r="D4" s="399">
        <f>K4+AA4+O4+AK4+AG4+AC4</f>
        <v>142</v>
      </c>
      <c r="E4" s="402">
        <f>G4</f>
        <v>17</v>
      </c>
      <c r="F4" s="384">
        <v>3</v>
      </c>
      <c r="G4" s="342">
        <v>17</v>
      </c>
      <c r="H4" s="343">
        <v>1</v>
      </c>
      <c r="I4" s="414">
        <v>16</v>
      </c>
      <c r="J4" s="420">
        <v>1</v>
      </c>
      <c r="K4" s="385">
        <v>25</v>
      </c>
      <c r="L4" s="386">
        <v>1</v>
      </c>
      <c r="M4" s="385">
        <v>16</v>
      </c>
      <c r="N4" s="386">
        <v>2</v>
      </c>
      <c r="O4" s="385">
        <v>21</v>
      </c>
      <c r="P4" s="386">
        <v>1</v>
      </c>
      <c r="Q4" s="421">
        <v>16</v>
      </c>
      <c r="R4" s="417" t="s">
        <v>231</v>
      </c>
      <c r="S4" s="348">
        <v>15</v>
      </c>
      <c r="T4" s="201">
        <v>1</v>
      </c>
      <c r="U4" s="348">
        <v>16</v>
      </c>
      <c r="V4" s="201" t="s">
        <v>233</v>
      </c>
      <c r="W4" s="348">
        <v>13</v>
      </c>
      <c r="X4" s="201">
        <v>1</v>
      </c>
      <c r="Y4" s="348">
        <v>16</v>
      </c>
      <c r="Z4" s="201">
        <v>1</v>
      </c>
      <c r="AA4" s="404">
        <v>25</v>
      </c>
      <c r="AB4" s="410">
        <v>1</v>
      </c>
      <c r="AC4" s="388">
        <v>25</v>
      </c>
      <c r="AD4" s="387">
        <v>1</v>
      </c>
      <c r="AE4" s="388">
        <v>16</v>
      </c>
      <c r="AF4" s="387">
        <v>1</v>
      </c>
      <c r="AG4" s="389">
        <v>25</v>
      </c>
      <c r="AH4" s="390">
        <v>1</v>
      </c>
      <c r="AI4" s="391">
        <v>16</v>
      </c>
      <c r="AJ4" s="392">
        <v>2</v>
      </c>
      <c r="AK4" s="411">
        <v>21</v>
      </c>
      <c r="AL4" s="409">
        <v>3</v>
      </c>
      <c r="AM4" s="393">
        <v>17</v>
      </c>
      <c r="AN4" s="394">
        <v>1</v>
      </c>
      <c r="AO4" s="395">
        <v>14</v>
      </c>
      <c r="AR4" s="128"/>
      <c r="AS4" s="128"/>
      <c r="AT4" s="128"/>
      <c r="AU4" s="128"/>
      <c r="AV4" s="128"/>
      <c r="AW4" s="128"/>
      <c r="AX4" s="128"/>
      <c r="AY4" s="128"/>
    </row>
    <row r="5" spans="1:51" ht="13.15" customHeight="1">
      <c r="A5" s="486" t="s">
        <v>130</v>
      </c>
      <c r="B5" s="170" t="s">
        <v>33</v>
      </c>
      <c r="C5" s="13">
        <f t="shared" si="0"/>
        <v>151</v>
      </c>
      <c r="D5" s="400">
        <f>S5+W5+AA5+AK5+AG5+AC5</f>
        <v>126</v>
      </c>
      <c r="E5" s="403">
        <f>AM5</f>
        <v>25</v>
      </c>
      <c r="F5" s="21"/>
      <c r="G5" s="18"/>
      <c r="H5" s="16" t="s">
        <v>81</v>
      </c>
      <c r="I5" s="415">
        <v>13</v>
      </c>
      <c r="J5" s="422">
        <v>5</v>
      </c>
      <c r="K5" s="27">
        <v>14</v>
      </c>
      <c r="L5" s="28"/>
      <c r="M5" s="27"/>
      <c r="N5" s="28">
        <v>4</v>
      </c>
      <c r="O5" s="27">
        <v>15</v>
      </c>
      <c r="P5" s="28" t="s">
        <v>81</v>
      </c>
      <c r="Q5" s="423">
        <v>14</v>
      </c>
      <c r="R5" s="349">
        <v>1</v>
      </c>
      <c r="S5" s="31">
        <v>25</v>
      </c>
      <c r="T5" s="32" t="s">
        <v>81</v>
      </c>
      <c r="U5" s="31">
        <v>13</v>
      </c>
      <c r="V5" s="32">
        <v>1</v>
      </c>
      <c r="W5" s="31">
        <v>25</v>
      </c>
      <c r="X5" s="32" t="s">
        <v>133</v>
      </c>
      <c r="Y5" s="31">
        <v>7</v>
      </c>
      <c r="Z5" s="32">
        <v>2</v>
      </c>
      <c r="AA5" s="405">
        <v>21</v>
      </c>
      <c r="AB5" s="41">
        <v>2</v>
      </c>
      <c r="AC5" s="138">
        <v>21</v>
      </c>
      <c r="AD5" s="124" t="s">
        <v>81</v>
      </c>
      <c r="AE5" s="138">
        <v>11</v>
      </c>
      <c r="AF5" s="124">
        <v>3</v>
      </c>
      <c r="AG5" s="40">
        <v>17</v>
      </c>
      <c r="AH5" s="39" t="s">
        <v>81</v>
      </c>
      <c r="AI5" s="136">
        <v>11</v>
      </c>
      <c r="AJ5" s="120">
        <v>3</v>
      </c>
      <c r="AK5" s="43">
        <v>17</v>
      </c>
      <c r="AL5" s="55">
        <v>1</v>
      </c>
      <c r="AM5" s="37">
        <v>25</v>
      </c>
      <c r="AN5" s="36">
        <v>1</v>
      </c>
      <c r="AO5" s="115">
        <v>14</v>
      </c>
      <c r="AR5" s="128"/>
      <c r="AS5" s="128"/>
      <c r="AT5" s="128"/>
      <c r="AU5" s="128"/>
      <c r="AV5" s="128"/>
      <c r="AW5" s="128"/>
      <c r="AX5" s="128"/>
      <c r="AY5" s="128"/>
    </row>
    <row r="6" spans="1:51" ht="13.15" customHeight="1">
      <c r="A6" s="488" t="s">
        <v>151</v>
      </c>
      <c r="B6" s="170" t="s">
        <v>39</v>
      </c>
      <c r="C6" s="13">
        <f t="shared" si="0"/>
        <v>130</v>
      </c>
      <c r="D6" s="400">
        <f>O6+K6+S6+AA6+W6+M6</f>
        <v>105</v>
      </c>
      <c r="E6" s="403">
        <f>G6</f>
        <v>25</v>
      </c>
      <c r="F6" s="21">
        <v>1</v>
      </c>
      <c r="G6" s="18">
        <v>25</v>
      </c>
      <c r="H6" s="16" t="s">
        <v>133</v>
      </c>
      <c r="I6" s="415">
        <v>7</v>
      </c>
      <c r="J6" s="422">
        <v>2</v>
      </c>
      <c r="K6" s="27">
        <v>21</v>
      </c>
      <c r="L6" s="28">
        <v>2</v>
      </c>
      <c r="M6" s="27">
        <v>13</v>
      </c>
      <c r="N6" s="28">
        <v>1</v>
      </c>
      <c r="O6" s="27">
        <v>25</v>
      </c>
      <c r="P6" s="28" t="s">
        <v>134</v>
      </c>
      <c r="Q6" s="423">
        <v>11</v>
      </c>
      <c r="R6" s="349" t="s">
        <v>133</v>
      </c>
      <c r="S6" s="31">
        <v>17</v>
      </c>
      <c r="T6" s="32" t="s">
        <v>134</v>
      </c>
      <c r="U6" s="31">
        <v>10</v>
      </c>
      <c r="V6" s="32" t="s">
        <v>232</v>
      </c>
      <c r="W6" s="31">
        <v>14</v>
      </c>
      <c r="X6" s="32" t="s">
        <v>81</v>
      </c>
      <c r="Y6" s="31">
        <v>13</v>
      </c>
      <c r="Z6" s="32" t="s">
        <v>234</v>
      </c>
      <c r="AA6" s="405">
        <v>15</v>
      </c>
      <c r="AB6" s="41"/>
      <c r="AC6" s="138"/>
      <c r="AD6" s="124"/>
      <c r="AE6" s="138"/>
      <c r="AF6" s="124"/>
      <c r="AG6" s="40"/>
      <c r="AH6" s="39"/>
      <c r="AI6" s="136"/>
      <c r="AJ6" s="120"/>
      <c r="AK6" s="43"/>
      <c r="AL6" s="55" t="s">
        <v>231</v>
      </c>
      <c r="AM6" s="37">
        <v>9</v>
      </c>
      <c r="AN6" s="36" t="s">
        <v>81</v>
      </c>
      <c r="AO6" s="115">
        <v>9</v>
      </c>
      <c r="AR6" s="128"/>
      <c r="AS6" s="128"/>
      <c r="AT6" s="128"/>
      <c r="AU6" s="128"/>
      <c r="AV6" s="128"/>
      <c r="AW6" s="128"/>
      <c r="AX6" s="128"/>
      <c r="AY6" s="128"/>
    </row>
    <row r="7" spans="1:51" ht="13.15" customHeight="1">
      <c r="A7" s="475" t="s">
        <v>123</v>
      </c>
      <c r="B7" s="170" t="s">
        <v>39</v>
      </c>
      <c r="C7" s="13">
        <f t="shared" si="0"/>
        <v>102</v>
      </c>
      <c r="D7" s="400">
        <f>S7+AA7+Q7+O7+K7+AC7</f>
        <v>81</v>
      </c>
      <c r="E7" s="403">
        <f>G7</f>
        <v>21</v>
      </c>
      <c r="F7" s="21">
        <v>2</v>
      </c>
      <c r="G7" s="18">
        <v>21</v>
      </c>
      <c r="H7" s="16">
        <v>5</v>
      </c>
      <c r="I7" s="415">
        <v>7</v>
      </c>
      <c r="J7" s="422">
        <v>6</v>
      </c>
      <c r="K7" s="27">
        <v>13</v>
      </c>
      <c r="L7" s="28">
        <v>3</v>
      </c>
      <c r="M7" s="27">
        <v>10</v>
      </c>
      <c r="N7" s="28">
        <v>6</v>
      </c>
      <c r="O7" s="27">
        <v>13</v>
      </c>
      <c r="P7" s="28">
        <v>2</v>
      </c>
      <c r="Q7" s="423">
        <v>13</v>
      </c>
      <c r="R7" s="349">
        <v>4</v>
      </c>
      <c r="S7" s="31">
        <v>15</v>
      </c>
      <c r="T7" s="32">
        <v>4</v>
      </c>
      <c r="U7" s="31">
        <v>8</v>
      </c>
      <c r="V7" s="32">
        <v>8</v>
      </c>
      <c r="W7" s="31">
        <v>11</v>
      </c>
      <c r="X7" s="32">
        <v>3</v>
      </c>
      <c r="Y7" s="31">
        <v>10</v>
      </c>
      <c r="Z7" s="32">
        <v>5</v>
      </c>
      <c r="AA7" s="405">
        <v>14</v>
      </c>
      <c r="AB7" s="41">
        <v>6</v>
      </c>
      <c r="AC7" s="138">
        <v>13</v>
      </c>
      <c r="AD7" s="124">
        <v>5</v>
      </c>
      <c r="AE7" s="138">
        <v>7</v>
      </c>
      <c r="AF7" s="124">
        <v>9</v>
      </c>
      <c r="AG7" s="40">
        <v>10</v>
      </c>
      <c r="AH7" s="39">
        <v>4</v>
      </c>
      <c r="AI7" s="136">
        <v>8</v>
      </c>
      <c r="AJ7" s="120">
        <v>7</v>
      </c>
      <c r="AK7" s="43">
        <v>12</v>
      </c>
      <c r="AL7" s="55">
        <v>16</v>
      </c>
      <c r="AM7" s="37">
        <v>3</v>
      </c>
      <c r="AN7" s="36">
        <v>5</v>
      </c>
      <c r="AO7" s="115">
        <v>5</v>
      </c>
      <c r="AR7" s="128"/>
      <c r="AS7" s="128"/>
      <c r="AT7" s="128"/>
      <c r="AU7" s="128"/>
      <c r="AV7" s="128"/>
      <c r="AW7" s="128"/>
      <c r="AX7" s="128"/>
      <c r="AY7" s="128"/>
    </row>
    <row r="8" spans="1:51" ht="13.15" customHeight="1">
      <c r="A8" s="487" t="s">
        <v>127</v>
      </c>
      <c r="B8" s="170" t="s">
        <v>115</v>
      </c>
      <c r="C8" s="13">
        <f t="shared" si="0"/>
        <v>77</v>
      </c>
      <c r="D8" s="400">
        <f>O8+AA8+W8+S8+K8+AK8</f>
        <v>63</v>
      </c>
      <c r="E8" s="403">
        <f>AM8</f>
        <v>14</v>
      </c>
      <c r="F8" s="21">
        <v>9</v>
      </c>
      <c r="G8" s="18">
        <v>10</v>
      </c>
      <c r="H8" s="16">
        <v>4</v>
      </c>
      <c r="I8" s="415">
        <v>8</v>
      </c>
      <c r="J8" s="422">
        <v>10</v>
      </c>
      <c r="K8" s="27">
        <v>9</v>
      </c>
      <c r="L8" s="28">
        <v>5</v>
      </c>
      <c r="M8" s="27">
        <v>7</v>
      </c>
      <c r="N8" s="28">
        <v>3</v>
      </c>
      <c r="O8" s="27">
        <v>17</v>
      </c>
      <c r="P8" s="28">
        <v>6</v>
      </c>
      <c r="Q8" s="423">
        <v>6</v>
      </c>
      <c r="R8" s="349">
        <v>10</v>
      </c>
      <c r="S8" s="31">
        <v>9</v>
      </c>
      <c r="T8" s="32">
        <v>7</v>
      </c>
      <c r="U8" s="31">
        <v>5</v>
      </c>
      <c r="V8" s="32">
        <v>9</v>
      </c>
      <c r="W8" s="31">
        <v>10</v>
      </c>
      <c r="X8" s="32">
        <v>5</v>
      </c>
      <c r="Y8" s="31">
        <v>7</v>
      </c>
      <c r="Z8" s="32">
        <v>9</v>
      </c>
      <c r="AA8" s="405">
        <v>10</v>
      </c>
      <c r="AB8" s="41"/>
      <c r="AC8" s="138"/>
      <c r="AD8" s="124">
        <v>10</v>
      </c>
      <c r="AE8" s="138">
        <v>2</v>
      </c>
      <c r="AF8" s="124">
        <v>12</v>
      </c>
      <c r="AG8" s="40">
        <v>7</v>
      </c>
      <c r="AH8" s="39">
        <v>8</v>
      </c>
      <c r="AI8" s="136">
        <v>4</v>
      </c>
      <c r="AJ8" s="120">
        <v>11</v>
      </c>
      <c r="AK8" s="43">
        <v>8</v>
      </c>
      <c r="AL8" s="55">
        <v>5</v>
      </c>
      <c r="AM8" s="37">
        <v>14</v>
      </c>
      <c r="AN8" s="36">
        <v>3</v>
      </c>
      <c r="AO8" s="115">
        <v>8</v>
      </c>
      <c r="AR8" s="128"/>
      <c r="AS8" s="128"/>
      <c r="AT8" s="128"/>
      <c r="AU8" s="128"/>
      <c r="AV8" s="128"/>
      <c r="AW8" s="128"/>
      <c r="AX8" s="128"/>
      <c r="AY8" s="128"/>
    </row>
    <row r="9" spans="1:51" ht="13.15" customHeight="1">
      <c r="A9" s="487" t="s">
        <v>124</v>
      </c>
      <c r="B9" s="170" t="s">
        <v>49</v>
      </c>
      <c r="C9" s="13">
        <f t="shared" si="0"/>
        <v>73</v>
      </c>
      <c r="D9" s="400">
        <f>U9+Y9+AA9+Q9+AE9+AI9</f>
        <v>63</v>
      </c>
      <c r="E9" s="403">
        <f>I9</f>
        <v>10</v>
      </c>
      <c r="F9" s="21">
        <v>13</v>
      </c>
      <c r="G9" s="18">
        <v>6</v>
      </c>
      <c r="H9" s="16">
        <v>3</v>
      </c>
      <c r="I9" s="415">
        <v>10</v>
      </c>
      <c r="J9" s="422">
        <v>12</v>
      </c>
      <c r="K9" s="27">
        <v>7</v>
      </c>
      <c r="L9" s="28">
        <v>6</v>
      </c>
      <c r="M9" s="27">
        <v>6</v>
      </c>
      <c r="N9" s="28">
        <v>16</v>
      </c>
      <c r="O9" s="27">
        <v>3</v>
      </c>
      <c r="P9" s="28">
        <v>5</v>
      </c>
      <c r="Q9" s="423">
        <v>7</v>
      </c>
      <c r="R9" s="349">
        <v>16</v>
      </c>
      <c r="S9" s="31">
        <v>3</v>
      </c>
      <c r="T9" s="32">
        <v>2</v>
      </c>
      <c r="U9" s="31">
        <v>13</v>
      </c>
      <c r="V9" s="32">
        <v>16</v>
      </c>
      <c r="W9" s="31">
        <v>3</v>
      </c>
      <c r="X9" s="32">
        <v>2</v>
      </c>
      <c r="Y9" s="31">
        <v>13</v>
      </c>
      <c r="Z9" s="32">
        <v>12</v>
      </c>
      <c r="AA9" s="405">
        <v>7</v>
      </c>
      <c r="AB9" s="41">
        <v>15</v>
      </c>
      <c r="AC9" s="138">
        <v>4</v>
      </c>
      <c r="AD9" s="124">
        <v>3</v>
      </c>
      <c r="AE9" s="138">
        <v>10</v>
      </c>
      <c r="AF9" s="124">
        <v>15</v>
      </c>
      <c r="AG9" s="40">
        <v>4</v>
      </c>
      <c r="AH9" s="39">
        <v>2</v>
      </c>
      <c r="AI9" s="136">
        <v>13</v>
      </c>
      <c r="AJ9" s="120">
        <v>13</v>
      </c>
      <c r="AK9" s="43">
        <v>6</v>
      </c>
      <c r="AL9" s="55">
        <v>10</v>
      </c>
      <c r="AM9" s="37">
        <v>9</v>
      </c>
      <c r="AN9" s="36"/>
      <c r="AO9" s="115"/>
      <c r="AR9" s="128"/>
      <c r="AS9" s="128"/>
      <c r="AT9" s="128"/>
      <c r="AU9" s="128"/>
      <c r="AV9" s="128"/>
      <c r="AW9" s="128"/>
      <c r="AX9" s="128"/>
      <c r="AY9" s="128"/>
    </row>
    <row r="10" spans="1:51" ht="13.15" customHeight="1">
      <c r="A10" s="506" t="s">
        <v>125</v>
      </c>
      <c r="B10" s="397" t="s">
        <v>46</v>
      </c>
      <c r="C10" s="13">
        <f t="shared" si="0"/>
        <v>71</v>
      </c>
      <c r="D10" s="400">
        <f>S10+K10+O10+M10+Q10+AC10</f>
        <v>61</v>
      </c>
      <c r="E10" s="403">
        <f>AM10</f>
        <v>10</v>
      </c>
      <c r="F10" s="21">
        <v>14</v>
      </c>
      <c r="G10" s="18">
        <v>5</v>
      </c>
      <c r="H10" s="16">
        <v>8</v>
      </c>
      <c r="I10" s="415">
        <v>4</v>
      </c>
      <c r="J10" s="422">
        <v>9</v>
      </c>
      <c r="K10" s="27">
        <v>10</v>
      </c>
      <c r="L10" s="28">
        <v>4</v>
      </c>
      <c r="M10" s="27">
        <v>8</v>
      </c>
      <c r="N10" s="28">
        <v>10</v>
      </c>
      <c r="O10" s="27">
        <v>9</v>
      </c>
      <c r="P10" s="28">
        <v>4</v>
      </c>
      <c r="Q10" s="423">
        <v>8</v>
      </c>
      <c r="R10" s="418">
        <v>5</v>
      </c>
      <c r="S10" s="31">
        <v>14</v>
      </c>
      <c r="T10" s="63">
        <v>6</v>
      </c>
      <c r="U10" s="31">
        <v>6</v>
      </c>
      <c r="V10" s="32">
        <v>13</v>
      </c>
      <c r="W10" s="31">
        <v>6</v>
      </c>
      <c r="X10" s="32">
        <v>6</v>
      </c>
      <c r="Y10" s="223">
        <v>6</v>
      </c>
      <c r="Z10" s="32">
        <v>15</v>
      </c>
      <c r="AA10" s="405">
        <v>4</v>
      </c>
      <c r="AB10" s="41">
        <v>7</v>
      </c>
      <c r="AC10" s="138">
        <v>12</v>
      </c>
      <c r="AD10" s="124">
        <v>6</v>
      </c>
      <c r="AE10" s="138">
        <v>6</v>
      </c>
      <c r="AF10" s="124">
        <v>16</v>
      </c>
      <c r="AG10" s="40">
        <v>3</v>
      </c>
      <c r="AH10" s="39">
        <v>7</v>
      </c>
      <c r="AI10" s="136">
        <v>5</v>
      </c>
      <c r="AJ10" s="120"/>
      <c r="AK10" s="43"/>
      <c r="AL10" s="55">
        <v>9</v>
      </c>
      <c r="AM10" s="37">
        <v>10</v>
      </c>
      <c r="AN10" s="36">
        <v>6</v>
      </c>
      <c r="AO10" s="115">
        <v>4</v>
      </c>
      <c r="AR10" s="128"/>
      <c r="AS10" s="128"/>
      <c r="AT10" s="128"/>
      <c r="AU10" s="128"/>
      <c r="AV10" s="128"/>
      <c r="AW10" s="128"/>
      <c r="AX10" s="128"/>
      <c r="AY10" s="128"/>
    </row>
    <row r="11" spans="1:51" ht="13.15" customHeight="1" thickBot="1">
      <c r="A11" s="505" t="s">
        <v>274</v>
      </c>
      <c r="B11" s="172" t="s">
        <v>40</v>
      </c>
      <c r="C11" s="13">
        <f t="shared" si="0"/>
        <v>68</v>
      </c>
      <c r="D11" s="400">
        <f>S11+W11+AE11+AG11+AC11+AK11</f>
        <v>59</v>
      </c>
      <c r="E11" s="403">
        <f>G11</f>
        <v>9</v>
      </c>
      <c r="F11" s="21">
        <v>10</v>
      </c>
      <c r="G11" s="18">
        <v>9</v>
      </c>
      <c r="H11" s="16"/>
      <c r="I11" s="415"/>
      <c r="J11" s="422">
        <v>17</v>
      </c>
      <c r="K11" s="27">
        <v>2</v>
      </c>
      <c r="L11" s="28"/>
      <c r="M11" s="27"/>
      <c r="N11" s="28">
        <v>13</v>
      </c>
      <c r="O11" s="27">
        <v>6</v>
      </c>
      <c r="P11" s="28"/>
      <c r="Q11" s="423"/>
      <c r="R11" s="349">
        <v>7</v>
      </c>
      <c r="S11" s="31">
        <v>12</v>
      </c>
      <c r="T11" s="32">
        <v>8</v>
      </c>
      <c r="U11" s="31">
        <v>4</v>
      </c>
      <c r="V11" s="63">
        <v>10</v>
      </c>
      <c r="W11" s="31">
        <v>9</v>
      </c>
      <c r="X11" s="63">
        <v>8</v>
      </c>
      <c r="Y11" s="31">
        <v>4</v>
      </c>
      <c r="Z11" s="63">
        <v>13</v>
      </c>
      <c r="AA11" s="405">
        <v>6</v>
      </c>
      <c r="AB11" s="41">
        <v>9</v>
      </c>
      <c r="AC11" s="138">
        <v>10</v>
      </c>
      <c r="AD11" s="124">
        <v>4</v>
      </c>
      <c r="AE11" s="138">
        <v>8</v>
      </c>
      <c r="AF11" s="124">
        <v>10</v>
      </c>
      <c r="AG11" s="40">
        <v>9</v>
      </c>
      <c r="AH11" s="39">
        <v>6</v>
      </c>
      <c r="AI11" s="136">
        <v>6</v>
      </c>
      <c r="AJ11" s="120">
        <v>8</v>
      </c>
      <c r="AK11" s="43">
        <v>11</v>
      </c>
      <c r="AL11" s="55">
        <v>11</v>
      </c>
      <c r="AM11" s="37">
        <v>8</v>
      </c>
      <c r="AN11" s="36">
        <v>8</v>
      </c>
      <c r="AO11" s="115">
        <v>2</v>
      </c>
      <c r="AR11" s="128"/>
      <c r="AS11" s="128"/>
      <c r="AT11" s="128"/>
      <c r="AU11" s="128"/>
      <c r="AV11" s="128"/>
      <c r="AW11" s="128"/>
      <c r="AX11" s="128"/>
      <c r="AY11" s="128"/>
    </row>
    <row r="12" spans="1:51" ht="13.15" customHeight="1">
      <c r="A12" s="473" t="s">
        <v>126</v>
      </c>
      <c r="B12" s="172" t="s">
        <v>115</v>
      </c>
      <c r="C12" s="13">
        <f t="shared" si="0"/>
        <v>56</v>
      </c>
      <c r="D12" s="400">
        <f>K12+M12+Y12+Q12+AK12+AC12</f>
        <v>44</v>
      </c>
      <c r="E12" s="403">
        <f>AM12</f>
        <v>12</v>
      </c>
      <c r="F12" s="21">
        <v>12</v>
      </c>
      <c r="G12" s="18">
        <v>7</v>
      </c>
      <c r="H12" s="16">
        <v>4</v>
      </c>
      <c r="I12" s="415">
        <v>8</v>
      </c>
      <c r="J12" s="422">
        <v>11</v>
      </c>
      <c r="K12" s="27">
        <v>8</v>
      </c>
      <c r="L12" s="28">
        <v>5</v>
      </c>
      <c r="M12" s="27">
        <v>7</v>
      </c>
      <c r="N12" s="28">
        <v>14</v>
      </c>
      <c r="O12" s="27">
        <v>5</v>
      </c>
      <c r="P12" s="28">
        <v>6</v>
      </c>
      <c r="Q12" s="423">
        <v>6</v>
      </c>
      <c r="R12" s="349">
        <v>14</v>
      </c>
      <c r="S12" s="31">
        <v>5</v>
      </c>
      <c r="T12" s="32">
        <v>7</v>
      </c>
      <c r="U12" s="31">
        <v>5</v>
      </c>
      <c r="V12" s="32">
        <v>14</v>
      </c>
      <c r="W12" s="31">
        <v>5</v>
      </c>
      <c r="X12" s="32">
        <v>5</v>
      </c>
      <c r="Y12" s="31">
        <v>7</v>
      </c>
      <c r="Z12" s="32">
        <v>14</v>
      </c>
      <c r="AA12" s="405">
        <v>5</v>
      </c>
      <c r="AB12" s="41">
        <v>10</v>
      </c>
      <c r="AC12" s="138">
        <v>9</v>
      </c>
      <c r="AD12" s="124">
        <v>10</v>
      </c>
      <c r="AE12" s="245">
        <v>2</v>
      </c>
      <c r="AF12" s="39">
        <v>13</v>
      </c>
      <c r="AG12" s="40">
        <v>6</v>
      </c>
      <c r="AH12" s="39">
        <v>8</v>
      </c>
      <c r="AI12" s="136">
        <v>4</v>
      </c>
      <c r="AJ12" s="120">
        <v>12</v>
      </c>
      <c r="AK12" s="43">
        <v>7</v>
      </c>
      <c r="AL12" s="55">
        <v>7</v>
      </c>
      <c r="AM12" s="37">
        <v>12</v>
      </c>
      <c r="AN12" s="36">
        <v>3</v>
      </c>
      <c r="AO12" s="115">
        <v>8</v>
      </c>
      <c r="AR12" s="128"/>
      <c r="AS12" s="128"/>
      <c r="AT12" s="128"/>
      <c r="AU12" s="128"/>
      <c r="AV12" s="128"/>
      <c r="AW12" s="128"/>
      <c r="AX12" s="128"/>
      <c r="AY12" s="128"/>
    </row>
    <row r="13" spans="1:51" ht="13.15" customHeight="1">
      <c r="A13" s="440" t="s">
        <v>160</v>
      </c>
      <c r="B13" s="171" t="s">
        <v>36</v>
      </c>
      <c r="C13" s="13">
        <f t="shared" si="0"/>
        <v>44</v>
      </c>
      <c r="D13" s="400">
        <f>S13+Y13+K13+M13+AK13+AC13</f>
        <v>38</v>
      </c>
      <c r="E13" s="403">
        <f>AM13</f>
        <v>6</v>
      </c>
      <c r="F13" s="21">
        <v>15</v>
      </c>
      <c r="G13" s="18">
        <v>4</v>
      </c>
      <c r="H13" s="16">
        <v>7</v>
      </c>
      <c r="I13" s="415">
        <v>5</v>
      </c>
      <c r="J13" s="422">
        <v>14</v>
      </c>
      <c r="K13" s="27">
        <v>5</v>
      </c>
      <c r="L13" s="28">
        <v>8</v>
      </c>
      <c r="M13" s="27">
        <v>4</v>
      </c>
      <c r="N13" s="28">
        <v>18</v>
      </c>
      <c r="O13" s="27">
        <v>1</v>
      </c>
      <c r="P13" s="28">
        <v>8</v>
      </c>
      <c r="Q13" s="423">
        <v>4</v>
      </c>
      <c r="R13" s="349">
        <v>9</v>
      </c>
      <c r="S13" s="31">
        <v>10</v>
      </c>
      <c r="T13" s="32">
        <v>9</v>
      </c>
      <c r="U13" s="31">
        <v>3</v>
      </c>
      <c r="V13" s="32">
        <v>15</v>
      </c>
      <c r="W13" s="31">
        <v>4</v>
      </c>
      <c r="X13" s="32">
        <v>7</v>
      </c>
      <c r="Y13" s="31">
        <v>5</v>
      </c>
      <c r="Z13" s="32">
        <v>16</v>
      </c>
      <c r="AA13" s="405">
        <v>3</v>
      </c>
      <c r="AB13" s="41">
        <v>11</v>
      </c>
      <c r="AC13" s="40">
        <v>8</v>
      </c>
      <c r="AD13" s="124">
        <v>9</v>
      </c>
      <c r="AE13" s="136">
        <v>3</v>
      </c>
      <c r="AF13" s="39">
        <v>17</v>
      </c>
      <c r="AG13" s="40">
        <v>2</v>
      </c>
      <c r="AH13" s="39">
        <v>10</v>
      </c>
      <c r="AI13" s="136">
        <v>2</v>
      </c>
      <c r="AJ13" s="120">
        <v>13</v>
      </c>
      <c r="AK13" s="43">
        <v>6</v>
      </c>
      <c r="AL13" s="77">
        <v>13</v>
      </c>
      <c r="AM13" s="37">
        <v>6</v>
      </c>
      <c r="AN13" s="65">
        <v>7</v>
      </c>
      <c r="AO13" s="115">
        <v>3</v>
      </c>
      <c r="AR13" s="128"/>
      <c r="AS13" s="128"/>
      <c r="AT13" s="128"/>
      <c r="AU13" s="128"/>
      <c r="AV13" s="128"/>
      <c r="AW13" s="128"/>
      <c r="AX13" s="128"/>
      <c r="AY13" s="128"/>
    </row>
    <row r="14" spans="1:51" ht="13.15" customHeight="1">
      <c r="A14" s="12" t="s">
        <v>161</v>
      </c>
      <c r="B14" s="170" t="s">
        <v>51</v>
      </c>
      <c r="C14" s="13">
        <f t="shared" si="0"/>
        <v>27</v>
      </c>
      <c r="D14" s="400">
        <f>U14+Y14+AE14+AI14+AK14</f>
        <v>24</v>
      </c>
      <c r="E14" s="403">
        <f>G14</f>
        <v>3</v>
      </c>
      <c r="F14" s="21">
        <v>16</v>
      </c>
      <c r="G14" s="18">
        <v>3</v>
      </c>
      <c r="H14" s="16"/>
      <c r="I14" s="415"/>
      <c r="J14" s="422"/>
      <c r="K14" s="27"/>
      <c r="L14" s="28"/>
      <c r="M14" s="27"/>
      <c r="N14" s="28"/>
      <c r="O14" s="27"/>
      <c r="P14" s="28" t="s">
        <v>32</v>
      </c>
      <c r="Q14" s="423"/>
      <c r="R14" s="349"/>
      <c r="S14" s="31"/>
      <c r="T14" s="32">
        <v>8</v>
      </c>
      <c r="U14" s="31">
        <v>4</v>
      </c>
      <c r="V14" s="32"/>
      <c r="W14" s="31"/>
      <c r="X14" s="32">
        <v>8</v>
      </c>
      <c r="Y14" s="31">
        <v>4</v>
      </c>
      <c r="Z14" s="32"/>
      <c r="AA14" s="405"/>
      <c r="AB14" s="41"/>
      <c r="AC14" s="40"/>
      <c r="AD14" s="124">
        <v>4</v>
      </c>
      <c r="AE14" s="136">
        <v>8</v>
      </c>
      <c r="AF14" s="39"/>
      <c r="AG14" s="40"/>
      <c r="AH14" s="39">
        <v>6</v>
      </c>
      <c r="AI14" s="136">
        <v>6</v>
      </c>
      <c r="AJ14" s="120">
        <v>17</v>
      </c>
      <c r="AK14" s="43">
        <v>2</v>
      </c>
      <c r="AL14" s="55"/>
      <c r="AM14" s="37"/>
      <c r="AN14" s="36"/>
      <c r="AO14" s="115"/>
      <c r="AR14" s="128"/>
      <c r="AS14" s="128"/>
      <c r="AT14" s="128"/>
      <c r="AU14" s="128"/>
      <c r="AV14" s="128"/>
      <c r="AW14" s="128"/>
      <c r="AX14" s="128"/>
      <c r="AY14" s="128"/>
    </row>
    <row r="15" spans="1:51" ht="13.15" customHeight="1">
      <c r="A15" s="10" t="s">
        <v>142</v>
      </c>
      <c r="B15" s="170" t="s">
        <v>36</v>
      </c>
      <c r="C15" s="13">
        <f t="shared" si="0"/>
        <v>26</v>
      </c>
      <c r="D15" s="400">
        <f>Y15+Q15+M15+U15+S15+AE15</f>
        <v>21</v>
      </c>
      <c r="E15" s="403">
        <f>I15</f>
        <v>5</v>
      </c>
      <c r="F15" s="21"/>
      <c r="G15" s="18"/>
      <c r="H15" s="16">
        <v>7</v>
      </c>
      <c r="I15" s="415">
        <v>5</v>
      </c>
      <c r="J15" s="422"/>
      <c r="K15" s="27"/>
      <c r="L15" s="28">
        <v>8</v>
      </c>
      <c r="M15" s="27">
        <v>4</v>
      </c>
      <c r="N15" s="28"/>
      <c r="O15" s="27"/>
      <c r="P15" s="28">
        <v>8</v>
      </c>
      <c r="Q15" s="423">
        <v>4</v>
      </c>
      <c r="R15" s="418">
        <v>17</v>
      </c>
      <c r="S15" s="31">
        <v>2</v>
      </c>
      <c r="T15" s="63">
        <v>9</v>
      </c>
      <c r="U15" s="31">
        <v>3</v>
      </c>
      <c r="V15" s="32">
        <v>18</v>
      </c>
      <c r="W15" s="223">
        <v>1</v>
      </c>
      <c r="X15" s="32">
        <v>7</v>
      </c>
      <c r="Y15" s="31">
        <v>5</v>
      </c>
      <c r="Z15" s="32"/>
      <c r="AA15" s="31"/>
      <c r="AB15" s="41">
        <v>18</v>
      </c>
      <c r="AC15" s="40">
        <v>1</v>
      </c>
      <c r="AD15" s="124">
        <v>9</v>
      </c>
      <c r="AE15" s="136">
        <v>3</v>
      </c>
      <c r="AF15" s="39"/>
      <c r="AG15" s="40"/>
      <c r="AH15" s="39">
        <v>10</v>
      </c>
      <c r="AI15" s="136">
        <v>2</v>
      </c>
      <c r="AJ15" s="120"/>
      <c r="AK15" s="43"/>
      <c r="AL15" s="55"/>
      <c r="AM15" s="37"/>
      <c r="AN15" s="36"/>
      <c r="AO15" s="115"/>
      <c r="AR15" s="128"/>
      <c r="AS15" s="128"/>
      <c r="AT15" s="128"/>
      <c r="AU15" s="128"/>
      <c r="AV15" s="128"/>
      <c r="AW15" s="128"/>
      <c r="AX15" s="128"/>
      <c r="AY15" s="128"/>
    </row>
    <row r="16" spans="1:51" ht="13.15" customHeight="1">
      <c r="A16" s="104" t="s">
        <v>165</v>
      </c>
      <c r="B16" s="172" t="s">
        <v>47</v>
      </c>
      <c r="C16" s="13">
        <f t="shared" si="0"/>
        <v>17</v>
      </c>
      <c r="D16" s="400">
        <f>AE16+AI16</f>
        <v>11</v>
      </c>
      <c r="E16" s="403">
        <f>I16</f>
        <v>6</v>
      </c>
      <c r="F16" s="21"/>
      <c r="G16" s="18"/>
      <c r="H16" s="16">
        <v>6</v>
      </c>
      <c r="I16" s="415">
        <v>6</v>
      </c>
      <c r="J16" s="422"/>
      <c r="K16" s="27"/>
      <c r="L16" s="28"/>
      <c r="M16" s="27"/>
      <c r="N16" s="28"/>
      <c r="O16" s="27"/>
      <c r="P16" s="28"/>
      <c r="Q16" s="423"/>
      <c r="R16" s="349"/>
      <c r="S16" s="31"/>
      <c r="T16" s="32"/>
      <c r="U16" s="31"/>
      <c r="V16" s="32"/>
      <c r="W16" s="31"/>
      <c r="X16" s="32"/>
      <c r="Y16" s="223"/>
      <c r="Z16" s="32"/>
      <c r="AA16" s="405"/>
      <c r="AB16" s="41"/>
      <c r="AC16" s="40"/>
      <c r="AD16" s="124">
        <v>8</v>
      </c>
      <c r="AE16" s="136">
        <v>4</v>
      </c>
      <c r="AF16" s="39"/>
      <c r="AG16" s="40"/>
      <c r="AH16" s="39">
        <v>5</v>
      </c>
      <c r="AI16" s="136">
        <v>7</v>
      </c>
      <c r="AJ16" s="120"/>
      <c r="AK16" s="412"/>
      <c r="AL16" s="77">
        <v>14</v>
      </c>
      <c r="AM16" s="37">
        <v>5</v>
      </c>
      <c r="AN16" s="65">
        <v>4</v>
      </c>
      <c r="AO16" s="115">
        <v>6</v>
      </c>
      <c r="AR16" s="128"/>
      <c r="AS16" s="128"/>
      <c r="AT16" s="128"/>
      <c r="AU16" s="128"/>
      <c r="AV16" s="128"/>
      <c r="AW16" s="128"/>
      <c r="AX16" s="128"/>
      <c r="AY16" s="128"/>
    </row>
    <row r="17" spans="1:51" ht="13.15" customHeight="1">
      <c r="A17" s="184" t="s">
        <v>162</v>
      </c>
      <c r="B17" s="171" t="s">
        <v>35</v>
      </c>
      <c r="C17" s="13">
        <f t="shared" si="0"/>
        <v>17</v>
      </c>
      <c r="D17" s="400">
        <f>Q17+Y17+AA17+U17+AK17</f>
        <v>13</v>
      </c>
      <c r="E17" s="403">
        <f>AM17</f>
        <v>4</v>
      </c>
      <c r="F17" s="21">
        <v>17</v>
      </c>
      <c r="G17" s="18">
        <v>2</v>
      </c>
      <c r="H17" s="16">
        <v>10</v>
      </c>
      <c r="I17" s="415">
        <v>2</v>
      </c>
      <c r="J17" s="422"/>
      <c r="K17" s="27"/>
      <c r="L17" s="28"/>
      <c r="M17" s="27"/>
      <c r="N17" s="28"/>
      <c r="O17" s="27"/>
      <c r="P17" s="28">
        <v>9</v>
      </c>
      <c r="Q17" s="423">
        <v>3</v>
      </c>
      <c r="R17" s="349"/>
      <c r="S17" s="31"/>
      <c r="T17" s="32">
        <v>11</v>
      </c>
      <c r="U17" s="31">
        <v>1</v>
      </c>
      <c r="V17" s="32"/>
      <c r="W17" s="32"/>
      <c r="X17" s="32">
        <v>9</v>
      </c>
      <c r="Y17" s="223">
        <v>3</v>
      </c>
      <c r="Z17" s="32">
        <v>18</v>
      </c>
      <c r="AA17" s="407">
        <v>1</v>
      </c>
      <c r="AB17" s="41"/>
      <c r="AC17" s="40"/>
      <c r="AD17" s="124"/>
      <c r="AE17" s="136"/>
      <c r="AF17" s="39"/>
      <c r="AG17" s="40"/>
      <c r="AH17" s="39"/>
      <c r="AI17" s="136"/>
      <c r="AJ17" s="39">
        <v>14</v>
      </c>
      <c r="AK17" s="467">
        <v>5</v>
      </c>
      <c r="AL17" s="77">
        <v>15</v>
      </c>
      <c r="AM17" s="37">
        <v>4</v>
      </c>
      <c r="AN17" s="36">
        <v>8</v>
      </c>
      <c r="AO17" s="115">
        <v>2</v>
      </c>
      <c r="AR17" s="128"/>
      <c r="AS17" s="128"/>
      <c r="AT17" s="128"/>
      <c r="AU17" s="128"/>
      <c r="AV17" s="128"/>
      <c r="AW17" s="128"/>
      <c r="AX17" s="128"/>
      <c r="AY17" s="128"/>
    </row>
    <row r="18" spans="1:51" ht="13.15" customHeight="1">
      <c r="A18" s="10" t="s">
        <v>167</v>
      </c>
      <c r="B18" s="170" t="s">
        <v>34</v>
      </c>
      <c r="C18" s="13">
        <f t="shared" si="0"/>
        <v>12</v>
      </c>
      <c r="D18" s="400">
        <f>M18+Q18+U18+Y18+AK18</f>
        <v>10</v>
      </c>
      <c r="E18" s="403">
        <f>AM18</f>
        <v>2</v>
      </c>
      <c r="F18" s="21"/>
      <c r="G18" s="18"/>
      <c r="H18" s="16">
        <v>11</v>
      </c>
      <c r="I18" s="415">
        <v>1</v>
      </c>
      <c r="J18" s="422"/>
      <c r="K18" s="27"/>
      <c r="L18" s="28">
        <v>9</v>
      </c>
      <c r="M18" s="27">
        <v>3</v>
      </c>
      <c r="N18" s="28"/>
      <c r="O18" s="27"/>
      <c r="P18" s="28">
        <v>10</v>
      </c>
      <c r="Q18" s="423">
        <v>2</v>
      </c>
      <c r="R18" s="349"/>
      <c r="S18" s="31"/>
      <c r="T18" s="32">
        <v>10</v>
      </c>
      <c r="U18" s="31">
        <v>2</v>
      </c>
      <c r="V18" s="63"/>
      <c r="W18" s="31"/>
      <c r="X18" s="63">
        <v>10</v>
      </c>
      <c r="Y18" s="31">
        <v>2</v>
      </c>
      <c r="Z18" s="63"/>
      <c r="AA18" s="63"/>
      <c r="AB18" s="69"/>
      <c r="AC18" s="64"/>
      <c r="AD18" s="125"/>
      <c r="AE18" s="136"/>
      <c r="AF18" s="64"/>
      <c r="AG18" s="40"/>
      <c r="AH18" s="39"/>
      <c r="AI18" s="136"/>
      <c r="AJ18" s="120">
        <v>18</v>
      </c>
      <c r="AK18" s="43">
        <v>1</v>
      </c>
      <c r="AL18" s="77">
        <v>17</v>
      </c>
      <c r="AM18" s="37">
        <v>2</v>
      </c>
      <c r="AN18" s="65"/>
      <c r="AO18" s="115"/>
      <c r="AR18" s="128"/>
      <c r="AS18" s="128"/>
      <c r="AT18" s="128"/>
      <c r="AU18" s="128"/>
      <c r="AV18" s="128"/>
      <c r="AW18" s="128"/>
      <c r="AX18" s="128"/>
      <c r="AY18" s="128"/>
    </row>
    <row r="19" spans="1:51" ht="13.15" customHeight="1">
      <c r="A19" s="184" t="s">
        <v>129</v>
      </c>
      <c r="B19" s="397" t="s">
        <v>115</v>
      </c>
      <c r="C19" s="13">
        <f t="shared" si="0"/>
        <v>9</v>
      </c>
      <c r="D19" s="400">
        <f>Q19+Y19+U19</f>
        <v>7</v>
      </c>
      <c r="E19" s="403">
        <f>I19</f>
        <v>2</v>
      </c>
      <c r="F19" s="21"/>
      <c r="G19" s="18"/>
      <c r="H19" s="16">
        <v>10</v>
      </c>
      <c r="I19" s="415">
        <v>2</v>
      </c>
      <c r="J19" s="422"/>
      <c r="K19" s="27"/>
      <c r="L19" s="28"/>
      <c r="M19" s="28"/>
      <c r="N19" s="28"/>
      <c r="O19" s="27"/>
      <c r="P19" s="28">
        <v>9</v>
      </c>
      <c r="Q19" s="423">
        <v>3</v>
      </c>
      <c r="R19" s="349"/>
      <c r="S19" s="31"/>
      <c r="T19" s="32">
        <v>11</v>
      </c>
      <c r="U19" s="31">
        <v>1</v>
      </c>
      <c r="V19" s="32"/>
      <c r="W19" s="32"/>
      <c r="X19" s="32">
        <v>9</v>
      </c>
      <c r="Y19" s="31">
        <v>3</v>
      </c>
      <c r="Z19" s="32"/>
      <c r="AA19" s="405"/>
      <c r="AB19" s="41"/>
      <c r="AC19" s="39"/>
      <c r="AD19" s="124"/>
      <c r="AE19" s="40"/>
      <c r="AF19" s="124"/>
      <c r="AG19" s="40"/>
      <c r="AH19" s="39"/>
      <c r="AI19" s="136"/>
      <c r="AJ19" s="120"/>
      <c r="AK19" s="412"/>
      <c r="AL19" s="77"/>
      <c r="AM19" s="37"/>
      <c r="AN19" s="65"/>
      <c r="AO19" s="115"/>
    </row>
    <row r="20" spans="1:51" ht="13.15" customHeight="1">
      <c r="A20" s="92" t="s">
        <v>282</v>
      </c>
      <c r="B20" s="171" t="s">
        <v>283</v>
      </c>
      <c r="C20" s="13">
        <f t="shared" si="0"/>
        <v>3</v>
      </c>
      <c r="D20" s="400">
        <f>AE20+AI20</f>
        <v>2</v>
      </c>
      <c r="E20" s="403">
        <f>AM20</f>
        <v>1</v>
      </c>
      <c r="F20" s="21"/>
      <c r="G20" s="18"/>
      <c r="H20" s="16"/>
      <c r="I20" s="415"/>
      <c r="J20" s="422"/>
      <c r="K20" s="27"/>
      <c r="L20" s="28"/>
      <c r="M20" s="27"/>
      <c r="N20" s="27"/>
      <c r="O20" s="27"/>
      <c r="P20" s="28"/>
      <c r="Q20" s="423"/>
      <c r="R20" s="349"/>
      <c r="S20" s="31"/>
      <c r="T20" s="32"/>
      <c r="U20" s="31"/>
      <c r="V20" s="32"/>
      <c r="W20" s="32"/>
      <c r="X20" s="32"/>
      <c r="Y20" s="31"/>
      <c r="Z20" s="32"/>
      <c r="AA20" s="32"/>
      <c r="AB20" s="69"/>
      <c r="AC20" s="64"/>
      <c r="AD20" s="125">
        <v>11</v>
      </c>
      <c r="AE20" s="40">
        <v>1</v>
      </c>
      <c r="AF20" s="64"/>
      <c r="AG20" s="40"/>
      <c r="AH20" s="64">
        <v>11</v>
      </c>
      <c r="AI20" s="40">
        <v>1</v>
      </c>
      <c r="AJ20" s="64"/>
      <c r="AK20" s="413"/>
      <c r="AL20" s="77">
        <v>18</v>
      </c>
      <c r="AM20" s="37">
        <v>1</v>
      </c>
      <c r="AN20" s="65"/>
      <c r="AO20" s="117"/>
    </row>
    <row r="21" spans="1:51">
      <c r="A21" s="184" t="s">
        <v>247</v>
      </c>
      <c r="B21" s="171" t="s">
        <v>42</v>
      </c>
      <c r="C21" s="13">
        <f t="shared" si="0"/>
        <v>2</v>
      </c>
      <c r="D21" s="400">
        <f>Y21</f>
        <v>2</v>
      </c>
      <c r="E21" s="403">
        <f>G21</f>
        <v>0</v>
      </c>
      <c r="F21" s="21"/>
      <c r="G21" s="18"/>
      <c r="H21" s="16"/>
      <c r="I21" s="415"/>
      <c r="J21" s="422"/>
      <c r="K21" s="27"/>
      <c r="L21" s="28"/>
      <c r="M21" s="27"/>
      <c r="N21" s="27"/>
      <c r="O21" s="27"/>
      <c r="P21" s="27"/>
      <c r="Q21" s="423"/>
      <c r="R21" s="349"/>
      <c r="S21" s="31"/>
      <c r="T21" s="32"/>
      <c r="U21" s="31"/>
      <c r="V21" s="32"/>
      <c r="W21" s="31"/>
      <c r="X21" s="32">
        <v>10</v>
      </c>
      <c r="Y21" s="31">
        <v>2</v>
      </c>
      <c r="Z21" s="32"/>
      <c r="AA21" s="405"/>
      <c r="AB21" s="69"/>
      <c r="AC21" s="64"/>
      <c r="AD21" s="64"/>
      <c r="AE21" s="64"/>
      <c r="AF21" s="64"/>
      <c r="AG21" s="40"/>
      <c r="AH21" s="64"/>
      <c r="AI21" s="64"/>
      <c r="AJ21" s="64"/>
      <c r="AK21" s="413"/>
      <c r="AL21" s="77"/>
      <c r="AM21" s="65"/>
      <c r="AN21" s="65"/>
      <c r="AO21" s="115"/>
    </row>
    <row r="22" spans="1:51">
      <c r="A22" s="10" t="s">
        <v>248</v>
      </c>
      <c r="B22" s="170" t="s">
        <v>37</v>
      </c>
      <c r="C22" s="13">
        <f t="shared" si="0"/>
        <v>1</v>
      </c>
      <c r="D22" s="400">
        <f>Y22</f>
        <v>1</v>
      </c>
      <c r="E22" s="403">
        <f>G22</f>
        <v>0</v>
      </c>
      <c r="F22" s="21"/>
      <c r="G22" s="18"/>
      <c r="H22" s="16"/>
      <c r="I22" s="415"/>
      <c r="J22" s="422"/>
      <c r="K22" s="27"/>
      <c r="L22" s="28"/>
      <c r="M22" s="27"/>
      <c r="N22" s="28"/>
      <c r="O22" s="27"/>
      <c r="P22" s="28"/>
      <c r="Q22" s="423"/>
      <c r="R22" s="349"/>
      <c r="S22" s="31"/>
      <c r="T22" s="32"/>
      <c r="U22" s="31"/>
      <c r="V22" s="32"/>
      <c r="W22" s="32"/>
      <c r="X22" s="32">
        <v>11</v>
      </c>
      <c r="Y22" s="31">
        <v>1</v>
      </c>
      <c r="Z22" s="32"/>
      <c r="AA22" s="32"/>
      <c r="AB22" s="69"/>
      <c r="AC22" s="64"/>
      <c r="AD22" s="64"/>
      <c r="AE22" s="136"/>
      <c r="AF22" s="64"/>
      <c r="AG22" s="40"/>
      <c r="AH22" s="64"/>
      <c r="AI22" s="136"/>
      <c r="AJ22" s="64"/>
      <c r="AK22" s="43"/>
      <c r="AL22" s="77"/>
      <c r="AM22" s="65"/>
      <c r="AN22" s="65"/>
      <c r="AO22" s="117"/>
    </row>
    <row r="23" spans="1:51">
      <c r="A23" s="468" t="s">
        <v>265</v>
      </c>
      <c r="B23" s="172" t="s">
        <v>249</v>
      </c>
      <c r="C23" s="13">
        <f t="shared" si="0"/>
        <v>1</v>
      </c>
      <c r="D23" s="400">
        <f>Y23</f>
        <v>1</v>
      </c>
      <c r="E23" s="403">
        <f>G23</f>
        <v>0</v>
      </c>
      <c r="F23" s="21"/>
      <c r="G23" s="18"/>
      <c r="H23" s="16"/>
      <c r="I23" s="415"/>
      <c r="J23" s="422"/>
      <c r="K23" s="27"/>
      <c r="L23" s="28"/>
      <c r="M23" s="27"/>
      <c r="N23" s="28"/>
      <c r="O23" s="27"/>
      <c r="P23" s="28"/>
      <c r="Q23" s="423"/>
      <c r="R23" s="349"/>
      <c r="S23" s="31"/>
      <c r="T23" s="32"/>
      <c r="U23" s="31"/>
      <c r="V23" s="32"/>
      <c r="W23" s="32"/>
      <c r="X23" s="32">
        <v>11</v>
      </c>
      <c r="Y23" s="223">
        <v>1</v>
      </c>
      <c r="Z23" s="32"/>
      <c r="AA23" s="407"/>
      <c r="AB23" s="69"/>
      <c r="AC23" s="64"/>
      <c r="AD23" s="64"/>
      <c r="AE23" s="125"/>
      <c r="AF23" s="64"/>
      <c r="AG23" s="40"/>
      <c r="AH23" s="64"/>
      <c r="AI23" s="125"/>
      <c r="AJ23" s="64"/>
      <c r="AK23" s="413"/>
      <c r="AL23" s="77"/>
      <c r="AM23" s="37"/>
      <c r="AN23" s="65"/>
      <c r="AO23" s="115"/>
    </row>
    <row r="24" spans="1:51" ht="13.5" thickBot="1">
      <c r="A24" s="234"/>
      <c r="B24" s="398"/>
      <c r="C24" s="112">
        <f t="shared" si="0"/>
        <v>0</v>
      </c>
      <c r="D24" s="401">
        <f>K24+M24+O24</f>
        <v>0</v>
      </c>
      <c r="E24" s="236">
        <f>G24+I24</f>
        <v>0</v>
      </c>
      <c r="F24" s="62"/>
      <c r="G24" s="153"/>
      <c r="H24" s="59"/>
      <c r="I24" s="416"/>
      <c r="J24" s="424"/>
      <c r="K24" s="58"/>
      <c r="L24" s="57"/>
      <c r="M24" s="58"/>
      <c r="N24" s="58"/>
      <c r="O24" s="58"/>
      <c r="P24" s="57"/>
      <c r="Q24" s="425"/>
      <c r="R24" s="419"/>
      <c r="S24" s="163"/>
      <c r="T24" s="142"/>
      <c r="U24" s="163"/>
      <c r="V24" s="142"/>
      <c r="W24" s="142"/>
      <c r="X24" s="142"/>
      <c r="Y24" s="142"/>
      <c r="Z24" s="142"/>
      <c r="AA24" s="408"/>
      <c r="AB24" s="84"/>
      <c r="AC24" s="85"/>
      <c r="AD24" s="85"/>
      <c r="AE24" s="85"/>
      <c r="AF24" s="85"/>
      <c r="AG24" s="156"/>
      <c r="AH24" s="85"/>
      <c r="AI24" s="85"/>
      <c r="AJ24" s="85"/>
      <c r="AK24" s="86"/>
      <c r="AL24" s="87"/>
      <c r="AM24" s="88"/>
      <c r="AN24" s="88"/>
      <c r="AO24" s="118"/>
    </row>
    <row r="25" spans="1:51">
      <c r="V25" s="187"/>
      <c r="W25" s="187"/>
      <c r="X25" s="187"/>
      <c r="Y25" s="187"/>
      <c r="AB25" s="187"/>
      <c r="AC25" s="187"/>
      <c r="AL25" s="187"/>
      <c r="AM25" s="187"/>
    </row>
    <row r="27" spans="1:51">
      <c r="AN27" s="187"/>
      <c r="AO27" s="187"/>
    </row>
  </sheetData>
  <sortState ref="A4:AO24">
    <sortCondition descending="1" ref="C4:C24"/>
  </sortState>
  <mergeCells count="5">
    <mergeCell ref="F1:I1"/>
    <mergeCell ref="AL1:AO1"/>
    <mergeCell ref="AB1:AK1"/>
    <mergeCell ref="R1:AA1"/>
    <mergeCell ref="J1: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9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99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26</v>
      </c>
      <c r="S1" s="514"/>
      <c r="T1" s="514"/>
      <c r="U1" s="514"/>
      <c r="V1" s="514"/>
      <c r="W1" s="514"/>
      <c r="X1" s="514"/>
      <c r="Y1" s="514"/>
      <c r="Z1" s="514"/>
      <c r="AA1" s="515"/>
      <c r="AB1" s="511" t="s">
        <v>27</v>
      </c>
      <c r="AC1" s="514"/>
      <c r="AD1" s="514"/>
      <c r="AE1" s="514"/>
      <c r="AF1" s="514"/>
      <c r="AG1" s="514"/>
      <c r="AH1" s="514"/>
      <c r="AI1" s="514"/>
      <c r="AJ1" s="514"/>
      <c r="AK1" s="515"/>
      <c r="AL1" s="511" t="s">
        <v>292</v>
      </c>
      <c r="AM1" s="512"/>
      <c r="AN1" s="512"/>
      <c r="AO1" s="513"/>
    </row>
    <row r="2" spans="1:41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10" t="s">
        <v>7</v>
      </c>
      <c r="K2" s="310"/>
      <c r="L2" s="308" t="s">
        <v>7</v>
      </c>
      <c r="M2" s="308"/>
      <c r="N2" s="308" t="s">
        <v>7</v>
      </c>
      <c r="O2" s="310"/>
      <c r="P2" s="310" t="s">
        <v>7</v>
      </c>
      <c r="Q2" s="311"/>
      <c r="R2" s="312" t="s">
        <v>7</v>
      </c>
      <c r="S2" s="314"/>
      <c r="T2" s="314" t="s">
        <v>7</v>
      </c>
      <c r="U2" s="314"/>
      <c r="V2" s="314" t="s">
        <v>7</v>
      </c>
      <c r="W2" s="314"/>
      <c r="X2" s="314" t="s">
        <v>7</v>
      </c>
      <c r="Y2" s="314"/>
      <c r="Z2" s="314" t="s">
        <v>7</v>
      </c>
      <c r="AA2" s="332"/>
      <c r="AB2" s="317" t="s">
        <v>7</v>
      </c>
      <c r="AC2" s="317"/>
      <c r="AD2" s="317" t="s">
        <v>7</v>
      </c>
      <c r="AE2" s="318"/>
      <c r="AF2" s="319" t="s">
        <v>7</v>
      </c>
      <c r="AG2" s="320"/>
      <c r="AH2" s="320" t="s">
        <v>7</v>
      </c>
      <c r="AI2" s="320"/>
      <c r="AJ2" s="320" t="s">
        <v>7</v>
      </c>
      <c r="AK2" s="321"/>
      <c r="AL2" s="322" t="s">
        <v>7</v>
      </c>
      <c r="AM2" s="323"/>
      <c r="AN2" s="324" t="s">
        <v>7</v>
      </c>
      <c r="AO2" s="325"/>
    </row>
    <row r="3" spans="1:41" s="2" customFormat="1" ht="13.15" customHeight="1" thickBot="1">
      <c r="A3" s="246" t="s">
        <v>0</v>
      </c>
      <c r="B3" s="246" t="s">
        <v>9</v>
      </c>
      <c r="C3" s="250" t="s">
        <v>6</v>
      </c>
      <c r="D3" s="246" t="s">
        <v>6</v>
      </c>
      <c r="E3" s="246" t="s">
        <v>6</v>
      </c>
      <c r="F3" s="251" t="s">
        <v>14</v>
      </c>
      <c r="G3" s="252" t="s">
        <v>6</v>
      </c>
      <c r="H3" s="253" t="s">
        <v>15</v>
      </c>
      <c r="I3" s="254" t="s">
        <v>6</v>
      </c>
      <c r="J3" s="460" t="s">
        <v>16</v>
      </c>
      <c r="K3" s="459" t="s">
        <v>6</v>
      </c>
      <c r="L3" s="460" t="s">
        <v>17</v>
      </c>
      <c r="M3" s="459" t="s">
        <v>6</v>
      </c>
      <c r="N3" s="460" t="s">
        <v>18</v>
      </c>
      <c r="O3" s="459" t="s">
        <v>6</v>
      </c>
      <c r="P3" s="460" t="s">
        <v>19</v>
      </c>
      <c r="Q3" s="461" t="s">
        <v>6</v>
      </c>
      <c r="R3" s="259" t="s">
        <v>22</v>
      </c>
      <c r="S3" s="260" t="s">
        <v>6</v>
      </c>
      <c r="T3" s="261" t="s">
        <v>28</v>
      </c>
      <c r="U3" s="260" t="s">
        <v>6</v>
      </c>
      <c r="V3" s="261" t="s">
        <v>16</v>
      </c>
      <c r="W3" s="260" t="s">
        <v>6</v>
      </c>
      <c r="X3" s="261" t="s">
        <v>18</v>
      </c>
      <c r="Y3" s="260" t="s">
        <v>6</v>
      </c>
      <c r="Z3" s="261" t="s">
        <v>19</v>
      </c>
      <c r="AA3" s="330" t="s">
        <v>6</v>
      </c>
      <c r="AB3" s="265" t="s">
        <v>22</v>
      </c>
      <c r="AC3" s="264" t="s">
        <v>6</v>
      </c>
      <c r="AD3" s="265" t="s">
        <v>16</v>
      </c>
      <c r="AE3" s="264" t="s">
        <v>6</v>
      </c>
      <c r="AF3" s="267" t="s">
        <v>17</v>
      </c>
      <c r="AG3" s="268" t="s">
        <v>6</v>
      </c>
      <c r="AH3" s="269" t="s">
        <v>18</v>
      </c>
      <c r="AI3" s="268" t="s">
        <v>6</v>
      </c>
      <c r="AJ3" s="269" t="s">
        <v>19</v>
      </c>
      <c r="AK3" s="270" t="s">
        <v>6</v>
      </c>
      <c r="AL3" s="271" t="s">
        <v>29</v>
      </c>
      <c r="AM3" s="272" t="s">
        <v>6</v>
      </c>
      <c r="AN3" s="273" t="s">
        <v>30</v>
      </c>
      <c r="AO3" s="274" t="s">
        <v>6</v>
      </c>
    </row>
    <row r="4" spans="1:41" ht="13.15" customHeight="1">
      <c r="A4" s="485" t="s">
        <v>116</v>
      </c>
      <c r="B4" s="97" t="s">
        <v>41</v>
      </c>
      <c r="C4" s="149">
        <f t="shared" ref="C4:C14" si="0">E4+D4</f>
        <v>123</v>
      </c>
      <c r="D4" s="451">
        <f>Y4+K4+O4+S4+AI4+AC4</f>
        <v>104</v>
      </c>
      <c r="E4" s="402">
        <f>G4</f>
        <v>19</v>
      </c>
      <c r="F4" s="61">
        <v>2</v>
      </c>
      <c r="G4" s="60">
        <v>19</v>
      </c>
      <c r="H4" s="14">
        <v>1</v>
      </c>
      <c r="I4" s="462">
        <v>13</v>
      </c>
      <c r="J4" s="420">
        <v>2</v>
      </c>
      <c r="K4" s="385">
        <v>20</v>
      </c>
      <c r="L4" s="386">
        <v>1</v>
      </c>
      <c r="M4" s="385">
        <v>12</v>
      </c>
      <c r="N4" s="386">
        <v>3</v>
      </c>
      <c r="O4" s="385">
        <v>17</v>
      </c>
      <c r="P4" s="386">
        <v>1</v>
      </c>
      <c r="Q4" s="421">
        <v>11</v>
      </c>
      <c r="R4" s="344">
        <v>3</v>
      </c>
      <c r="S4" s="228">
        <v>16</v>
      </c>
      <c r="T4" s="46">
        <v>1</v>
      </c>
      <c r="U4" s="228">
        <v>12</v>
      </c>
      <c r="V4" s="46">
        <v>5</v>
      </c>
      <c r="W4" s="228">
        <v>13</v>
      </c>
      <c r="X4" s="46">
        <v>1</v>
      </c>
      <c r="Y4" s="228">
        <v>23</v>
      </c>
      <c r="Z4" s="46">
        <v>2</v>
      </c>
      <c r="AA4" s="167">
        <v>9</v>
      </c>
      <c r="AB4" s="123">
        <v>5</v>
      </c>
      <c r="AC4" s="138">
        <v>14</v>
      </c>
      <c r="AD4" s="123">
        <v>6</v>
      </c>
      <c r="AE4" s="48">
        <v>13</v>
      </c>
      <c r="AF4" s="47">
        <v>4</v>
      </c>
      <c r="AG4" s="135">
        <v>4</v>
      </c>
      <c r="AH4" s="119">
        <v>5</v>
      </c>
      <c r="AI4" s="135">
        <v>14</v>
      </c>
      <c r="AJ4" s="119">
        <v>5</v>
      </c>
      <c r="AK4" s="49">
        <v>3</v>
      </c>
      <c r="AL4" s="54">
        <v>6</v>
      </c>
      <c r="AM4" s="50">
        <v>11</v>
      </c>
      <c r="AN4" s="51">
        <v>1</v>
      </c>
      <c r="AO4" s="114">
        <v>10</v>
      </c>
    </row>
    <row r="5" spans="1:41" ht="13.15" customHeight="1">
      <c r="A5" s="475" t="s">
        <v>117</v>
      </c>
      <c r="B5" s="98" t="s">
        <v>45</v>
      </c>
      <c r="C5" s="150">
        <f t="shared" si="0"/>
        <v>112</v>
      </c>
      <c r="D5" s="452">
        <f>Y5+W5+S5+AI5+AC5+AE5</f>
        <v>93</v>
      </c>
      <c r="E5" s="403">
        <f>AM5</f>
        <v>19</v>
      </c>
      <c r="F5" s="21">
        <v>6</v>
      </c>
      <c r="G5" s="18">
        <v>11</v>
      </c>
      <c r="H5" s="16">
        <v>5</v>
      </c>
      <c r="I5" s="415">
        <v>4</v>
      </c>
      <c r="J5" s="422"/>
      <c r="K5" s="27"/>
      <c r="L5" s="28">
        <v>2</v>
      </c>
      <c r="M5" s="27">
        <v>9</v>
      </c>
      <c r="N5" s="28">
        <v>8</v>
      </c>
      <c r="O5" s="27">
        <v>11</v>
      </c>
      <c r="P5" s="28"/>
      <c r="Q5" s="423"/>
      <c r="R5" s="349">
        <v>5</v>
      </c>
      <c r="S5" s="223">
        <v>13</v>
      </c>
      <c r="T5" s="32">
        <v>5</v>
      </c>
      <c r="U5" s="223">
        <v>3</v>
      </c>
      <c r="V5" s="32">
        <v>3</v>
      </c>
      <c r="W5" s="223">
        <v>16</v>
      </c>
      <c r="X5" s="32">
        <v>2</v>
      </c>
      <c r="Y5" s="223">
        <v>19</v>
      </c>
      <c r="Z5" s="32">
        <v>3</v>
      </c>
      <c r="AA5" s="139">
        <v>6</v>
      </c>
      <c r="AB5" s="124">
        <v>4</v>
      </c>
      <c r="AC5" s="138">
        <v>15</v>
      </c>
      <c r="AD5" s="124">
        <v>3</v>
      </c>
      <c r="AE5" s="40">
        <v>17</v>
      </c>
      <c r="AF5" s="39">
        <v>1</v>
      </c>
      <c r="AG5" s="136">
        <v>12</v>
      </c>
      <c r="AH5" s="120">
        <v>6</v>
      </c>
      <c r="AI5" s="136">
        <v>13</v>
      </c>
      <c r="AJ5" s="120">
        <v>1</v>
      </c>
      <c r="AK5" s="43">
        <v>12</v>
      </c>
      <c r="AL5" s="55">
        <v>2</v>
      </c>
      <c r="AM5" s="37">
        <v>19</v>
      </c>
      <c r="AN5" s="36">
        <v>4</v>
      </c>
      <c r="AO5" s="115">
        <v>2</v>
      </c>
    </row>
    <row r="6" spans="1:41" ht="13.15" customHeight="1">
      <c r="A6" s="477" t="s">
        <v>118</v>
      </c>
      <c r="B6" s="98" t="s">
        <v>115</v>
      </c>
      <c r="C6" s="150">
        <f t="shared" si="0"/>
        <v>107</v>
      </c>
      <c r="D6" s="452">
        <f>W6+Y6+O6+S6+AE6+AI6</f>
        <v>92</v>
      </c>
      <c r="E6" s="403">
        <f>G6</f>
        <v>15</v>
      </c>
      <c r="F6" s="21">
        <v>3</v>
      </c>
      <c r="G6" s="18">
        <v>15</v>
      </c>
      <c r="H6" s="16">
        <v>4</v>
      </c>
      <c r="I6" s="415">
        <v>5</v>
      </c>
      <c r="J6" s="422">
        <v>4</v>
      </c>
      <c r="K6" s="27">
        <v>14</v>
      </c>
      <c r="L6" s="28">
        <v>4</v>
      </c>
      <c r="M6" s="27">
        <v>4</v>
      </c>
      <c r="N6" s="28">
        <v>5</v>
      </c>
      <c r="O6" s="27">
        <v>14</v>
      </c>
      <c r="P6" s="28">
        <v>4</v>
      </c>
      <c r="Q6" s="423">
        <v>3</v>
      </c>
      <c r="R6" s="418">
        <v>6</v>
      </c>
      <c r="S6" s="223">
        <v>12</v>
      </c>
      <c r="T6" s="32">
        <v>3</v>
      </c>
      <c r="U6" s="223">
        <v>6</v>
      </c>
      <c r="V6" s="32">
        <v>2</v>
      </c>
      <c r="W6" s="223">
        <v>20</v>
      </c>
      <c r="X6" s="32">
        <v>3</v>
      </c>
      <c r="Y6" s="223">
        <v>15</v>
      </c>
      <c r="Z6" s="32">
        <v>1</v>
      </c>
      <c r="AA6" s="139">
        <v>12</v>
      </c>
      <c r="AB6" s="124">
        <v>7</v>
      </c>
      <c r="AC6" s="138">
        <v>12</v>
      </c>
      <c r="AD6" s="124">
        <v>5</v>
      </c>
      <c r="AE6" s="40">
        <v>14</v>
      </c>
      <c r="AF6" s="39">
        <v>5</v>
      </c>
      <c r="AG6" s="136">
        <v>3</v>
      </c>
      <c r="AH6" s="120">
        <v>3</v>
      </c>
      <c r="AI6" s="136">
        <v>17</v>
      </c>
      <c r="AJ6" s="120">
        <v>2</v>
      </c>
      <c r="AK6" s="43">
        <v>9</v>
      </c>
      <c r="AL6" s="55">
        <v>4</v>
      </c>
      <c r="AM6" s="37">
        <v>13</v>
      </c>
      <c r="AN6" s="36">
        <v>3</v>
      </c>
      <c r="AO6" s="115">
        <v>4</v>
      </c>
    </row>
    <row r="7" spans="1:41" ht="13.15" customHeight="1">
      <c r="A7" s="476" t="s">
        <v>121</v>
      </c>
      <c r="B7" s="98" t="s">
        <v>115</v>
      </c>
      <c r="C7" s="150">
        <f t="shared" si="0"/>
        <v>85</v>
      </c>
      <c r="D7" s="452">
        <f>O7+Y7+W7+AI7+AC7+AE7</f>
        <v>76</v>
      </c>
      <c r="E7" s="403">
        <f>G7</f>
        <v>9</v>
      </c>
      <c r="F7" s="21">
        <v>8</v>
      </c>
      <c r="G7" s="18">
        <v>9</v>
      </c>
      <c r="H7" s="16">
        <v>8</v>
      </c>
      <c r="I7" s="415">
        <v>1</v>
      </c>
      <c r="J7" s="422"/>
      <c r="K7" s="27"/>
      <c r="L7" s="28">
        <v>7</v>
      </c>
      <c r="M7" s="27">
        <v>1</v>
      </c>
      <c r="N7" s="28">
        <v>2</v>
      </c>
      <c r="O7" s="27">
        <v>21</v>
      </c>
      <c r="P7" s="28">
        <v>2</v>
      </c>
      <c r="Q7" s="423">
        <v>8</v>
      </c>
      <c r="R7" s="349">
        <v>11</v>
      </c>
      <c r="S7" s="223">
        <v>7</v>
      </c>
      <c r="T7" s="32">
        <v>6</v>
      </c>
      <c r="U7" s="223">
        <v>2</v>
      </c>
      <c r="V7" s="32">
        <v>7</v>
      </c>
      <c r="W7" s="223">
        <v>11</v>
      </c>
      <c r="X7" s="32">
        <v>4</v>
      </c>
      <c r="Y7" s="223">
        <v>13</v>
      </c>
      <c r="Z7" s="32">
        <v>6</v>
      </c>
      <c r="AA7" s="139">
        <v>2</v>
      </c>
      <c r="AB7" s="124">
        <v>9</v>
      </c>
      <c r="AC7" s="138">
        <v>10</v>
      </c>
      <c r="AD7" s="124">
        <v>8</v>
      </c>
      <c r="AE7" s="40">
        <v>11</v>
      </c>
      <c r="AF7" s="39">
        <v>6</v>
      </c>
      <c r="AG7" s="136">
        <v>2</v>
      </c>
      <c r="AH7" s="120">
        <v>9</v>
      </c>
      <c r="AI7" s="136">
        <v>10</v>
      </c>
      <c r="AJ7" s="120">
        <v>6</v>
      </c>
      <c r="AK7" s="43">
        <v>2</v>
      </c>
      <c r="AL7" s="55">
        <v>9</v>
      </c>
      <c r="AM7" s="37">
        <v>8</v>
      </c>
      <c r="AN7" s="36">
        <v>2</v>
      </c>
      <c r="AO7" s="115">
        <v>7</v>
      </c>
    </row>
    <row r="8" spans="1:41" ht="13.15" customHeight="1">
      <c r="A8" s="476" t="s">
        <v>114</v>
      </c>
      <c r="B8" s="98" t="s">
        <v>115</v>
      </c>
      <c r="C8" s="150">
        <f t="shared" si="0"/>
        <v>82</v>
      </c>
      <c r="D8" s="452">
        <f>O8+K8+Y8+AA8+S8+W8</f>
        <v>70</v>
      </c>
      <c r="E8" s="403">
        <f>AM8</f>
        <v>12</v>
      </c>
      <c r="F8" s="21">
        <v>7</v>
      </c>
      <c r="G8" s="18">
        <v>10</v>
      </c>
      <c r="H8" s="16">
        <v>4</v>
      </c>
      <c r="I8" s="415">
        <v>5</v>
      </c>
      <c r="J8" s="422">
        <v>6</v>
      </c>
      <c r="K8" s="27">
        <v>12</v>
      </c>
      <c r="L8" s="28">
        <v>4</v>
      </c>
      <c r="M8" s="27">
        <v>4</v>
      </c>
      <c r="N8" s="28">
        <v>4</v>
      </c>
      <c r="O8" s="27">
        <v>15</v>
      </c>
      <c r="P8" s="28">
        <v>4</v>
      </c>
      <c r="Q8" s="423">
        <v>3</v>
      </c>
      <c r="R8" s="349">
        <v>8</v>
      </c>
      <c r="S8" s="223">
        <v>10</v>
      </c>
      <c r="T8" s="32">
        <v>3</v>
      </c>
      <c r="U8" s="223">
        <v>6</v>
      </c>
      <c r="V8" s="32">
        <v>9</v>
      </c>
      <c r="W8" s="223">
        <v>9</v>
      </c>
      <c r="X8" s="32">
        <v>5</v>
      </c>
      <c r="Y8" s="223">
        <v>12</v>
      </c>
      <c r="Z8" s="32">
        <v>1</v>
      </c>
      <c r="AA8" s="139">
        <v>12</v>
      </c>
      <c r="AB8" s="124">
        <v>12</v>
      </c>
      <c r="AC8" s="138">
        <v>7</v>
      </c>
      <c r="AD8" s="124">
        <v>10</v>
      </c>
      <c r="AE8" s="40">
        <v>9</v>
      </c>
      <c r="AF8" s="39">
        <v>5</v>
      </c>
      <c r="AG8" s="136">
        <v>3</v>
      </c>
      <c r="AH8" s="120">
        <v>10</v>
      </c>
      <c r="AI8" s="136">
        <v>9</v>
      </c>
      <c r="AJ8" s="120">
        <v>2</v>
      </c>
      <c r="AK8" s="43">
        <v>9</v>
      </c>
      <c r="AL8" s="55">
        <v>5</v>
      </c>
      <c r="AM8" s="37">
        <v>12</v>
      </c>
      <c r="AN8" s="36">
        <v>3</v>
      </c>
      <c r="AO8" s="115">
        <v>4</v>
      </c>
    </row>
    <row r="9" spans="1:41" ht="13.15" customHeight="1">
      <c r="A9" s="478" t="s">
        <v>289</v>
      </c>
      <c r="B9" s="99" t="s">
        <v>42</v>
      </c>
      <c r="C9" s="150">
        <f t="shared" si="0"/>
        <v>78</v>
      </c>
      <c r="D9" s="452">
        <f>O9+K9+AC9+AK9+AG9+AE9</f>
        <v>70</v>
      </c>
      <c r="E9" s="403">
        <f>G9</f>
        <v>8</v>
      </c>
      <c r="F9" s="21">
        <v>9</v>
      </c>
      <c r="G9" s="18">
        <v>8</v>
      </c>
      <c r="H9" s="16">
        <v>5</v>
      </c>
      <c r="I9" s="415">
        <v>4</v>
      </c>
      <c r="J9" s="422">
        <v>7</v>
      </c>
      <c r="K9" s="27">
        <v>11</v>
      </c>
      <c r="L9" s="28">
        <v>2</v>
      </c>
      <c r="M9" s="27">
        <v>9</v>
      </c>
      <c r="N9" s="28">
        <v>7</v>
      </c>
      <c r="O9" s="27">
        <v>12</v>
      </c>
      <c r="P9" s="28"/>
      <c r="Q9" s="423"/>
      <c r="R9" s="349">
        <v>13</v>
      </c>
      <c r="S9" s="223">
        <v>5</v>
      </c>
      <c r="T9" s="32">
        <v>5</v>
      </c>
      <c r="U9" s="223">
        <v>3</v>
      </c>
      <c r="V9" s="32">
        <v>10</v>
      </c>
      <c r="W9" s="223">
        <v>8</v>
      </c>
      <c r="X9" s="32">
        <v>7</v>
      </c>
      <c r="Y9" s="223">
        <v>10</v>
      </c>
      <c r="Z9" s="32">
        <v>3</v>
      </c>
      <c r="AA9" s="139">
        <v>6</v>
      </c>
      <c r="AB9" s="124">
        <v>8</v>
      </c>
      <c r="AC9" s="138">
        <v>11</v>
      </c>
      <c r="AD9" s="124">
        <v>7</v>
      </c>
      <c r="AE9" s="40">
        <v>12</v>
      </c>
      <c r="AF9" s="39">
        <v>1</v>
      </c>
      <c r="AG9" s="136">
        <v>12</v>
      </c>
      <c r="AH9" s="120">
        <v>8</v>
      </c>
      <c r="AI9" s="136">
        <v>11</v>
      </c>
      <c r="AJ9" s="120">
        <v>1</v>
      </c>
      <c r="AK9" s="43">
        <v>12</v>
      </c>
      <c r="AL9" s="55">
        <v>11</v>
      </c>
      <c r="AM9" s="37">
        <v>6</v>
      </c>
      <c r="AN9" s="36">
        <v>4</v>
      </c>
      <c r="AO9" s="115">
        <v>2</v>
      </c>
    </row>
    <row r="10" spans="1:41" ht="13.15" customHeight="1" thickBot="1">
      <c r="A10" s="481" t="s">
        <v>98</v>
      </c>
      <c r="B10" s="98" t="s">
        <v>48</v>
      </c>
      <c r="C10" s="150">
        <f t="shared" si="0"/>
        <v>77</v>
      </c>
      <c r="D10" s="452">
        <f>S10+W10+O10+AE10+AI10+AC10</f>
        <v>71</v>
      </c>
      <c r="E10" s="403">
        <f>G10</f>
        <v>6</v>
      </c>
      <c r="F10" s="21">
        <v>11</v>
      </c>
      <c r="G10" s="18">
        <v>6</v>
      </c>
      <c r="H10" s="16">
        <v>6</v>
      </c>
      <c r="I10" s="415">
        <v>3</v>
      </c>
      <c r="J10" s="422">
        <v>12</v>
      </c>
      <c r="K10" s="27">
        <v>6</v>
      </c>
      <c r="L10" s="28">
        <v>3</v>
      </c>
      <c r="M10" s="27">
        <v>6</v>
      </c>
      <c r="N10" s="28">
        <v>9</v>
      </c>
      <c r="O10" s="27">
        <v>10</v>
      </c>
      <c r="P10" s="28">
        <v>3</v>
      </c>
      <c r="Q10" s="423">
        <v>5</v>
      </c>
      <c r="R10" s="349">
        <v>4</v>
      </c>
      <c r="S10" s="223">
        <v>14</v>
      </c>
      <c r="T10" s="32">
        <v>4</v>
      </c>
      <c r="U10" s="223">
        <v>4</v>
      </c>
      <c r="V10" s="32">
        <v>6</v>
      </c>
      <c r="W10" s="223">
        <v>12</v>
      </c>
      <c r="X10" s="32">
        <v>8</v>
      </c>
      <c r="Y10" s="223">
        <v>9</v>
      </c>
      <c r="Z10" s="32">
        <v>4</v>
      </c>
      <c r="AA10" s="139">
        <v>4</v>
      </c>
      <c r="AB10" s="124">
        <v>6</v>
      </c>
      <c r="AC10" s="138">
        <v>13</v>
      </c>
      <c r="AD10" s="124">
        <v>9</v>
      </c>
      <c r="AE10" s="40">
        <v>10</v>
      </c>
      <c r="AF10" s="39">
        <v>3</v>
      </c>
      <c r="AG10" s="136">
        <v>6</v>
      </c>
      <c r="AH10" s="120">
        <v>7</v>
      </c>
      <c r="AI10" s="136">
        <v>12</v>
      </c>
      <c r="AJ10" s="120">
        <v>3</v>
      </c>
      <c r="AK10" s="43">
        <v>6</v>
      </c>
      <c r="AL10" s="55">
        <v>12</v>
      </c>
      <c r="AM10" s="37">
        <v>5</v>
      </c>
      <c r="AN10" s="36">
        <v>5</v>
      </c>
      <c r="AO10" s="115">
        <v>1</v>
      </c>
    </row>
    <row r="11" spans="1:41" ht="13.15" customHeight="1">
      <c r="A11" s="469" t="s">
        <v>119</v>
      </c>
      <c r="B11" s="99" t="s">
        <v>48</v>
      </c>
      <c r="C11" s="150">
        <f t="shared" si="0"/>
        <v>50</v>
      </c>
      <c r="D11" s="452">
        <f>O11+Y11+W11+AI11+AE11+AC11</f>
        <v>46</v>
      </c>
      <c r="E11" s="403">
        <f>G11</f>
        <v>4</v>
      </c>
      <c r="F11" s="21">
        <v>13</v>
      </c>
      <c r="G11" s="18">
        <v>4</v>
      </c>
      <c r="H11" s="16">
        <v>6</v>
      </c>
      <c r="I11" s="415">
        <v>3</v>
      </c>
      <c r="J11" s="422">
        <v>13</v>
      </c>
      <c r="K11" s="27">
        <v>5</v>
      </c>
      <c r="L11" s="28">
        <v>3</v>
      </c>
      <c r="M11" s="27">
        <v>6</v>
      </c>
      <c r="N11" s="28">
        <v>11</v>
      </c>
      <c r="O11" s="27">
        <v>8</v>
      </c>
      <c r="P11" s="28">
        <v>3</v>
      </c>
      <c r="Q11" s="423">
        <v>5</v>
      </c>
      <c r="R11" s="349">
        <v>14</v>
      </c>
      <c r="S11" s="223">
        <v>4</v>
      </c>
      <c r="T11" s="32">
        <v>4</v>
      </c>
      <c r="U11" s="223">
        <v>4</v>
      </c>
      <c r="V11" s="32">
        <v>11</v>
      </c>
      <c r="W11" s="223">
        <v>7</v>
      </c>
      <c r="X11" s="32">
        <v>10</v>
      </c>
      <c r="Y11" s="223">
        <v>7</v>
      </c>
      <c r="Z11" s="32">
        <v>4</v>
      </c>
      <c r="AA11" s="139">
        <v>4</v>
      </c>
      <c r="AB11" s="124">
        <v>11</v>
      </c>
      <c r="AC11" s="138">
        <v>8</v>
      </c>
      <c r="AD11" s="124">
        <v>11</v>
      </c>
      <c r="AE11" s="40">
        <v>8</v>
      </c>
      <c r="AF11" s="64">
        <v>3</v>
      </c>
      <c r="AG11" s="40">
        <v>6</v>
      </c>
      <c r="AH11" s="89">
        <v>11</v>
      </c>
      <c r="AI11" s="136">
        <v>8</v>
      </c>
      <c r="AJ11" s="89">
        <v>3</v>
      </c>
      <c r="AK11" s="43">
        <v>6</v>
      </c>
      <c r="AL11" s="55">
        <v>13</v>
      </c>
      <c r="AM11" s="37">
        <v>4</v>
      </c>
      <c r="AN11" s="36">
        <v>5</v>
      </c>
      <c r="AO11" s="115">
        <v>1</v>
      </c>
    </row>
    <row r="12" spans="1:41" ht="13.15" customHeight="1">
      <c r="A12" s="12" t="s">
        <v>120</v>
      </c>
      <c r="B12" s="98" t="s">
        <v>44</v>
      </c>
      <c r="C12" s="150">
        <f t="shared" si="0"/>
        <v>49</v>
      </c>
      <c r="D12" s="452">
        <f>S12+U12+K12+W12+AE12+AG12</f>
        <v>46</v>
      </c>
      <c r="E12" s="403">
        <f>G12</f>
        <v>3</v>
      </c>
      <c r="F12" s="21">
        <v>14</v>
      </c>
      <c r="G12" s="18">
        <v>3</v>
      </c>
      <c r="H12" s="16">
        <v>7</v>
      </c>
      <c r="I12" s="415">
        <v>2</v>
      </c>
      <c r="J12" s="422">
        <v>11</v>
      </c>
      <c r="K12" s="27">
        <v>7</v>
      </c>
      <c r="L12" s="28">
        <v>6</v>
      </c>
      <c r="M12" s="27">
        <v>2</v>
      </c>
      <c r="N12" s="28">
        <v>17</v>
      </c>
      <c r="O12" s="27">
        <v>2</v>
      </c>
      <c r="P12" s="28">
        <v>6</v>
      </c>
      <c r="Q12" s="423">
        <v>1</v>
      </c>
      <c r="R12" s="349">
        <v>7</v>
      </c>
      <c r="S12" s="223">
        <v>11</v>
      </c>
      <c r="T12" s="32">
        <v>2</v>
      </c>
      <c r="U12" s="223">
        <v>9</v>
      </c>
      <c r="V12" s="32">
        <v>13</v>
      </c>
      <c r="W12" s="223">
        <v>5</v>
      </c>
      <c r="X12" s="32">
        <v>13</v>
      </c>
      <c r="Y12" s="223">
        <v>4</v>
      </c>
      <c r="Z12" s="32">
        <v>5</v>
      </c>
      <c r="AA12" s="139">
        <v>3</v>
      </c>
      <c r="AB12" s="124"/>
      <c r="AC12" s="138"/>
      <c r="AD12" s="124">
        <v>14</v>
      </c>
      <c r="AE12" s="40">
        <v>5</v>
      </c>
      <c r="AF12" s="39">
        <v>2</v>
      </c>
      <c r="AG12" s="40">
        <v>9</v>
      </c>
      <c r="AH12" s="120">
        <v>16</v>
      </c>
      <c r="AI12" s="40">
        <v>3</v>
      </c>
      <c r="AJ12" s="120">
        <v>4</v>
      </c>
      <c r="AK12" s="43">
        <v>4</v>
      </c>
      <c r="AL12" s="77"/>
      <c r="AM12" s="37"/>
      <c r="AN12" s="65"/>
      <c r="AO12" s="115"/>
    </row>
    <row r="13" spans="1:41" ht="13.15" customHeight="1">
      <c r="A13" s="92" t="s">
        <v>267</v>
      </c>
      <c r="B13" s="502" t="s">
        <v>33</v>
      </c>
      <c r="C13" s="150">
        <f t="shared" si="0"/>
        <v>15</v>
      </c>
      <c r="D13" s="452">
        <f>K13+O13+AC13+AE13</f>
        <v>13</v>
      </c>
      <c r="E13" s="403">
        <f>AM13</f>
        <v>2</v>
      </c>
      <c r="F13" s="21"/>
      <c r="G13" s="18"/>
      <c r="H13" s="16"/>
      <c r="I13" s="415"/>
      <c r="J13" s="422">
        <v>15</v>
      </c>
      <c r="K13" s="27">
        <v>3</v>
      </c>
      <c r="L13" s="27"/>
      <c r="M13" s="27"/>
      <c r="N13" s="28">
        <v>18</v>
      </c>
      <c r="O13" s="27">
        <v>1</v>
      </c>
      <c r="P13" s="28" t="s">
        <v>32</v>
      </c>
      <c r="Q13" s="423"/>
      <c r="R13" s="349"/>
      <c r="S13" s="504"/>
      <c r="T13" s="32"/>
      <c r="U13" s="504"/>
      <c r="V13" s="32"/>
      <c r="W13" s="504"/>
      <c r="X13" s="32"/>
      <c r="Y13" s="504"/>
      <c r="Z13" s="32"/>
      <c r="AA13" s="139"/>
      <c r="AB13" s="125">
        <v>13</v>
      </c>
      <c r="AC13" s="40">
        <v>6</v>
      </c>
      <c r="AD13" s="125">
        <v>16</v>
      </c>
      <c r="AE13" s="40">
        <v>3</v>
      </c>
      <c r="AF13" s="64"/>
      <c r="AG13" s="89"/>
      <c r="AH13" s="89"/>
      <c r="AI13" s="64"/>
      <c r="AJ13" s="89"/>
      <c r="AK13" s="43"/>
      <c r="AL13" s="77">
        <v>15</v>
      </c>
      <c r="AM13" s="37">
        <v>2</v>
      </c>
      <c r="AN13" s="65"/>
      <c r="AO13" s="117"/>
    </row>
    <row r="14" spans="1:41" ht="13.15" customHeight="1" thickBot="1">
      <c r="A14" s="166" t="s">
        <v>122</v>
      </c>
      <c r="B14" s="501" t="s">
        <v>115</v>
      </c>
      <c r="C14" s="151">
        <f t="shared" si="0"/>
        <v>13</v>
      </c>
      <c r="D14" s="453">
        <f>O14+S14+W14+Y14+AC14+AE14</f>
        <v>11</v>
      </c>
      <c r="E14" s="236">
        <f>G14</f>
        <v>2</v>
      </c>
      <c r="F14" s="62">
        <v>15</v>
      </c>
      <c r="G14" s="153">
        <v>2</v>
      </c>
      <c r="H14" s="59">
        <v>8</v>
      </c>
      <c r="I14" s="416">
        <v>1</v>
      </c>
      <c r="J14" s="424"/>
      <c r="K14" s="58"/>
      <c r="L14" s="58"/>
      <c r="M14" s="58"/>
      <c r="N14" s="57">
        <v>15</v>
      </c>
      <c r="O14" s="58">
        <v>4</v>
      </c>
      <c r="P14" s="57" t="s">
        <v>32</v>
      </c>
      <c r="Q14" s="425"/>
      <c r="R14" s="503">
        <v>17</v>
      </c>
      <c r="S14" s="229">
        <v>1</v>
      </c>
      <c r="T14" s="83" t="s">
        <v>32</v>
      </c>
      <c r="U14" s="229" t="s">
        <v>32</v>
      </c>
      <c r="V14" s="83">
        <v>17</v>
      </c>
      <c r="W14" s="229">
        <v>1</v>
      </c>
      <c r="X14" s="83">
        <v>16</v>
      </c>
      <c r="Y14" s="229">
        <v>1</v>
      </c>
      <c r="Z14" s="83"/>
      <c r="AA14" s="168"/>
      <c r="AB14" s="159">
        <v>16</v>
      </c>
      <c r="AC14" s="40">
        <v>3</v>
      </c>
      <c r="AD14" s="159">
        <v>18</v>
      </c>
      <c r="AE14" s="156">
        <v>1</v>
      </c>
      <c r="AF14" s="160"/>
      <c r="AG14" s="161"/>
      <c r="AH14" s="161">
        <v>18</v>
      </c>
      <c r="AI14" s="190">
        <v>1</v>
      </c>
      <c r="AJ14" s="161"/>
      <c r="AK14" s="169"/>
      <c r="AL14" s="87">
        <v>16</v>
      </c>
      <c r="AM14" s="157">
        <v>1</v>
      </c>
      <c r="AN14" s="88"/>
      <c r="AO14" s="118"/>
    </row>
    <row r="15" spans="1:41">
      <c r="A15" s="1" t="s">
        <v>32</v>
      </c>
    </row>
    <row r="16" spans="1:41">
      <c r="B16" s="1" t="s">
        <v>32</v>
      </c>
      <c r="I16" s="243"/>
      <c r="R16" s="174"/>
      <c r="S16" s="174"/>
      <c r="AB16" s="242"/>
    </row>
    <row r="17" spans="6:39">
      <c r="F17" s="174"/>
      <c r="G17" s="244"/>
      <c r="H17" s="181"/>
      <c r="I17" s="243"/>
      <c r="AB17" s="242"/>
      <c r="AD17" s="242"/>
    </row>
    <row r="18" spans="6:39">
      <c r="G18" s="243"/>
      <c r="H18" s="181"/>
      <c r="I18" s="243"/>
      <c r="AB18" s="242"/>
      <c r="AD18" s="242"/>
    </row>
    <row r="19" spans="6:39">
      <c r="G19" s="243"/>
      <c r="H19" s="181"/>
      <c r="I19" s="243"/>
      <c r="AB19" s="242"/>
      <c r="AD19" s="203"/>
    </row>
    <row r="20" spans="6:39">
      <c r="G20" s="243"/>
      <c r="H20" s="181"/>
      <c r="I20" s="243"/>
      <c r="AB20" s="203"/>
    </row>
    <row r="21" spans="6:39">
      <c r="AB21" s="187"/>
      <c r="AC21" s="187"/>
      <c r="AD21" s="187"/>
      <c r="AE21" s="187"/>
    </row>
    <row r="22" spans="6:39">
      <c r="H22" s="174"/>
      <c r="I22" s="174"/>
    </row>
    <row r="23" spans="6:39">
      <c r="AF23" s="187"/>
      <c r="AG23" s="187"/>
    </row>
    <row r="24" spans="6:39">
      <c r="R24" s="174"/>
      <c r="S24" s="174"/>
      <c r="T24" s="187"/>
      <c r="U24" s="187"/>
    </row>
    <row r="25" spans="6:39">
      <c r="R25" s="174"/>
      <c r="S25" s="174"/>
    </row>
    <row r="26" spans="6:39">
      <c r="J26" s="174"/>
      <c r="K26" s="175"/>
      <c r="V26" s="187"/>
      <c r="W26" s="187"/>
      <c r="AL26" s="187"/>
      <c r="AM26" s="187"/>
    </row>
    <row r="27" spans="6:39">
      <c r="AH27" s="187"/>
      <c r="AI27" s="187"/>
    </row>
    <row r="29" spans="6:39">
      <c r="F29" s="174"/>
      <c r="G29" s="174"/>
    </row>
  </sheetData>
  <sortState ref="A4:AO14">
    <sortCondition descending="1" ref="C4:C14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12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9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1" ht="13.5" thickBot="1">
      <c r="A1" s="299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31</v>
      </c>
      <c r="S1" s="521"/>
      <c r="T1" s="521"/>
      <c r="U1" s="521"/>
      <c r="V1" s="521"/>
      <c r="W1" s="521"/>
      <c r="X1" s="521"/>
      <c r="Y1" s="521"/>
      <c r="Z1" s="521"/>
      <c r="AA1" s="522"/>
      <c r="AB1" s="511" t="s">
        <v>27</v>
      </c>
      <c r="AC1" s="512"/>
      <c r="AD1" s="512"/>
      <c r="AE1" s="512"/>
      <c r="AF1" s="512"/>
      <c r="AG1" s="512"/>
      <c r="AH1" s="512"/>
      <c r="AI1" s="512"/>
      <c r="AJ1" s="512"/>
      <c r="AK1" s="513"/>
      <c r="AL1" s="511" t="s">
        <v>292</v>
      </c>
      <c r="AM1" s="512"/>
      <c r="AN1" s="512"/>
      <c r="AO1" s="513"/>
    </row>
    <row r="2" spans="1:41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10" t="s">
        <v>7</v>
      </c>
      <c r="K2" s="310"/>
      <c r="L2" s="308" t="s">
        <v>7</v>
      </c>
      <c r="M2" s="308"/>
      <c r="N2" s="308" t="s">
        <v>7</v>
      </c>
      <c r="O2" s="310"/>
      <c r="P2" s="310" t="s">
        <v>7</v>
      </c>
      <c r="Q2" s="311"/>
      <c r="R2" s="345" t="s">
        <v>7</v>
      </c>
      <c r="S2" s="346"/>
      <c r="T2" s="346" t="s">
        <v>7</v>
      </c>
      <c r="U2" s="346"/>
      <c r="V2" s="346" t="s">
        <v>7</v>
      </c>
      <c r="W2" s="346"/>
      <c r="X2" s="346" t="s">
        <v>7</v>
      </c>
      <c r="Y2" s="346"/>
      <c r="Z2" s="346" t="s">
        <v>7</v>
      </c>
      <c r="AA2" s="347"/>
      <c r="AB2" s="317" t="s">
        <v>7</v>
      </c>
      <c r="AC2" s="317"/>
      <c r="AD2" s="317" t="s">
        <v>7</v>
      </c>
      <c r="AE2" s="318"/>
      <c r="AF2" s="319" t="s">
        <v>7</v>
      </c>
      <c r="AG2" s="320"/>
      <c r="AH2" s="320" t="s">
        <v>7</v>
      </c>
      <c r="AI2" s="320"/>
      <c r="AJ2" s="320" t="s">
        <v>7</v>
      </c>
      <c r="AK2" s="321"/>
      <c r="AL2" s="322" t="s">
        <v>7</v>
      </c>
      <c r="AM2" s="323"/>
      <c r="AN2" s="324" t="s">
        <v>7</v>
      </c>
      <c r="AO2" s="325"/>
    </row>
    <row r="3" spans="1:41" s="2" customFormat="1" ht="13.15" customHeight="1" thickBot="1">
      <c r="A3" s="246" t="s">
        <v>0</v>
      </c>
      <c r="B3" s="250" t="s">
        <v>9</v>
      </c>
      <c r="C3" s="246" t="s">
        <v>6</v>
      </c>
      <c r="D3" s="246" t="s">
        <v>6</v>
      </c>
      <c r="E3" s="246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7" t="s">
        <v>1</v>
      </c>
      <c r="K3" s="256" t="s">
        <v>6</v>
      </c>
      <c r="L3" s="257" t="s">
        <v>2</v>
      </c>
      <c r="M3" s="256" t="s">
        <v>6</v>
      </c>
      <c r="N3" s="257" t="s">
        <v>4</v>
      </c>
      <c r="O3" s="256" t="s">
        <v>6</v>
      </c>
      <c r="P3" s="257" t="s">
        <v>5</v>
      </c>
      <c r="Q3" s="258" t="s">
        <v>6</v>
      </c>
      <c r="R3" s="259" t="s">
        <v>21</v>
      </c>
      <c r="S3" s="260" t="s">
        <v>6</v>
      </c>
      <c r="T3" s="261" t="s">
        <v>25</v>
      </c>
      <c r="U3" s="260" t="s">
        <v>6</v>
      </c>
      <c r="V3" s="261" t="s">
        <v>1</v>
      </c>
      <c r="W3" s="260" t="s">
        <v>6</v>
      </c>
      <c r="X3" s="261" t="s">
        <v>4</v>
      </c>
      <c r="Y3" s="260" t="s">
        <v>6</v>
      </c>
      <c r="Z3" s="261" t="s">
        <v>5</v>
      </c>
      <c r="AA3" s="330" t="s">
        <v>6</v>
      </c>
      <c r="AB3" s="265" t="s">
        <v>21</v>
      </c>
      <c r="AC3" s="264" t="s">
        <v>6</v>
      </c>
      <c r="AD3" s="265" t="s">
        <v>1</v>
      </c>
      <c r="AE3" s="264" t="s">
        <v>6</v>
      </c>
      <c r="AF3" s="267" t="s">
        <v>2</v>
      </c>
      <c r="AG3" s="268" t="s">
        <v>6</v>
      </c>
      <c r="AH3" s="269" t="s">
        <v>4</v>
      </c>
      <c r="AI3" s="268" t="s">
        <v>6</v>
      </c>
      <c r="AJ3" s="269" t="s">
        <v>5</v>
      </c>
      <c r="AK3" s="270" t="s">
        <v>6</v>
      </c>
      <c r="AL3" s="271" t="s">
        <v>23</v>
      </c>
      <c r="AM3" s="272" t="s">
        <v>6</v>
      </c>
      <c r="AN3" s="273" t="s">
        <v>24</v>
      </c>
      <c r="AO3" s="274" t="s">
        <v>6</v>
      </c>
    </row>
    <row r="4" spans="1:41" ht="13.15" customHeight="1">
      <c r="A4" s="493" t="s">
        <v>93</v>
      </c>
      <c r="B4" s="375" t="s">
        <v>39</v>
      </c>
      <c r="C4" s="149">
        <f t="shared" ref="C4:C18" si="0">E4+D4</f>
        <v>130</v>
      </c>
      <c r="D4" s="105">
        <f>O4+K4+M4+Q4+Y4+W4</f>
        <v>105</v>
      </c>
      <c r="E4" s="238">
        <f>AM4</f>
        <v>25</v>
      </c>
      <c r="F4" s="61">
        <v>2</v>
      </c>
      <c r="G4" s="60">
        <v>21</v>
      </c>
      <c r="H4" s="14">
        <v>1</v>
      </c>
      <c r="I4" s="15">
        <v>16</v>
      </c>
      <c r="J4" s="24">
        <v>2</v>
      </c>
      <c r="K4" s="23">
        <v>21</v>
      </c>
      <c r="L4" s="24">
        <v>1</v>
      </c>
      <c r="M4" s="23">
        <v>16</v>
      </c>
      <c r="N4" s="24">
        <v>1</v>
      </c>
      <c r="O4" s="23">
        <v>25</v>
      </c>
      <c r="P4" s="24">
        <v>1</v>
      </c>
      <c r="Q4" s="23">
        <v>16</v>
      </c>
      <c r="R4" s="44" t="s">
        <v>229</v>
      </c>
      <c r="S4" s="45">
        <v>7</v>
      </c>
      <c r="T4" s="46" t="s">
        <v>228</v>
      </c>
      <c r="U4" s="45">
        <v>8</v>
      </c>
      <c r="V4" s="46" t="s">
        <v>220</v>
      </c>
      <c r="W4" s="45">
        <v>13</v>
      </c>
      <c r="X4" s="46" t="s">
        <v>219</v>
      </c>
      <c r="Y4" s="45">
        <v>14</v>
      </c>
      <c r="Z4" s="46" t="s">
        <v>225</v>
      </c>
      <c r="AA4" s="167">
        <v>10</v>
      </c>
      <c r="AB4" s="123"/>
      <c r="AC4" s="137"/>
      <c r="AD4" s="123"/>
      <c r="AE4" s="48"/>
      <c r="AF4" s="47"/>
      <c r="AG4" s="135"/>
      <c r="AH4" s="119"/>
      <c r="AI4" s="135"/>
      <c r="AJ4" s="119"/>
      <c r="AK4" s="49"/>
      <c r="AL4" s="54">
        <v>1</v>
      </c>
      <c r="AM4" s="50">
        <v>25</v>
      </c>
      <c r="AN4" s="51">
        <v>1</v>
      </c>
      <c r="AO4" s="114">
        <v>16</v>
      </c>
    </row>
    <row r="5" spans="1:41" ht="13.15" customHeight="1">
      <c r="A5" s="494" t="s">
        <v>94</v>
      </c>
      <c r="B5" s="376" t="s">
        <v>39</v>
      </c>
      <c r="C5" s="150">
        <f t="shared" si="0"/>
        <v>106</v>
      </c>
      <c r="D5" s="67">
        <f>K5+O5+M5+Q5+Y5+S5</f>
        <v>90</v>
      </c>
      <c r="E5" s="238">
        <f>AO5</f>
        <v>16</v>
      </c>
      <c r="F5" s="21"/>
      <c r="G5" s="18"/>
      <c r="H5" s="16">
        <v>1</v>
      </c>
      <c r="I5" s="17">
        <v>16</v>
      </c>
      <c r="J5" s="28">
        <v>3</v>
      </c>
      <c r="K5" s="27">
        <v>17</v>
      </c>
      <c r="L5" s="28">
        <v>1</v>
      </c>
      <c r="M5" s="27">
        <v>16</v>
      </c>
      <c r="N5" s="28">
        <v>3</v>
      </c>
      <c r="O5" s="27">
        <v>17</v>
      </c>
      <c r="P5" s="28">
        <v>1</v>
      </c>
      <c r="Q5" s="27">
        <v>16</v>
      </c>
      <c r="R5" s="30" t="s">
        <v>222</v>
      </c>
      <c r="S5" s="31">
        <v>11</v>
      </c>
      <c r="T5" s="32" t="s">
        <v>228</v>
      </c>
      <c r="U5" s="31">
        <v>8</v>
      </c>
      <c r="V5" s="32" t="s">
        <v>222</v>
      </c>
      <c r="W5" s="31">
        <v>11</v>
      </c>
      <c r="X5" s="32" t="s">
        <v>220</v>
      </c>
      <c r="Y5" s="31">
        <v>13</v>
      </c>
      <c r="Z5" s="32" t="s">
        <v>225</v>
      </c>
      <c r="AA5" s="139">
        <v>10</v>
      </c>
      <c r="AB5" s="124"/>
      <c r="AC5" s="138"/>
      <c r="AD5" s="124"/>
      <c r="AE5" s="40"/>
      <c r="AF5" s="39"/>
      <c r="AG5" s="136"/>
      <c r="AH5" s="120"/>
      <c r="AI5" s="136"/>
      <c r="AJ5" s="120"/>
      <c r="AK5" s="43"/>
      <c r="AL5" s="55">
        <v>9</v>
      </c>
      <c r="AM5" s="37">
        <v>10</v>
      </c>
      <c r="AN5" s="36">
        <v>1</v>
      </c>
      <c r="AO5" s="115">
        <v>16</v>
      </c>
    </row>
    <row r="6" spans="1:41" ht="13.15" customHeight="1">
      <c r="A6" s="478" t="s">
        <v>110</v>
      </c>
      <c r="B6" s="380" t="s">
        <v>70</v>
      </c>
      <c r="C6" s="150">
        <f t="shared" si="0"/>
        <v>93</v>
      </c>
      <c r="D6" s="67">
        <f>AA6+S6+U6+Y6+AC6+AE6</f>
        <v>83</v>
      </c>
      <c r="E6" s="238">
        <f>AO6</f>
        <v>10</v>
      </c>
      <c r="F6" s="21"/>
      <c r="G6" s="18"/>
      <c r="H6" s="16">
        <v>5</v>
      </c>
      <c r="I6" s="17">
        <v>7</v>
      </c>
      <c r="J6" s="28">
        <v>9</v>
      </c>
      <c r="K6" s="23">
        <v>10</v>
      </c>
      <c r="L6" s="28">
        <v>4</v>
      </c>
      <c r="M6" s="27">
        <v>8</v>
      </c>
      <c r="N6" s="28">
        <v>14</v>
      </c>
      <c r="O6" s="27">
        <v>5</v>
      </c>
      <c r="P6" s="28">
        <v>3</v>
      </c>
      <c r="Q6" s="27">
        <v>10</v>
      </c>
      <c r="R6" s="30">
        <v>5</v>
      </c>
      <c r="S6" s="31">
        <v>14</v>
      </c>
      <c r="T6" s="32">
        <v>2</v>
      </c>
      <c r="U6" s="31">
        <v>13</v>
      </c>
      <c r="V6" s="32">
        <v>7</v>
      </c>
      <c r="W6" s="31">
        <v>12</v>
      </c>
      <c r="X6" s="32">
        <v>6</v>
      </c>
      <c r="Y6" s="31">
        <v>13</v>
      </c>
      <c r="Z6" s="32">
        <v>1</v>
      </c>
      <c r="AA6" s="139">
        <v>16</v>
      </c>
      <c r="AB6" s="124">
        <v>6</v>
      </c>
      <c r="AC6" s="138">
        <v>13</v>
      </c>
      <c r="AD6" s="124">
        <v>5</v>
      </c>
      <c r="AE6" s="40">
        <v>14</v>
      </c>
      <c r="AF6" s="39">
        <v>3</v>
      </c>
      <c r="AG6" s="136">
        <v>10</v>
      </c>
      <c r="AH6" s="120">
        <v>6</v>
      </c>
      <c r="AI6" s="136">
        <v>13</v>
      </c>
      <c r="AJ6" s="120">
        <v>3</v>
      </c>
      <c r="AK6" s="43">
        <v>10</v>
      </c>
      <c r="AL6" s="55">
        <v>17</v>
      </c>
      <c r="AM6" s="37">
        <v>2</v>
      </c>
      <c r="AN6" s="36">
        <v>3</v>
      </c>
      <c r="AO6" s="115">
        <v>10</v>
      </c>
    </row>
    <row r="7" spans="1:41" ht="13.15" customHeight="1">
      <c r="A7" s="478" t="s">
        <v>153</v>
      </c>
      <c r="B7" s="380" t="s">
        <v>40</v>
      </c>
      <c r="C7" s="150">
        <f t="shared" si="0"/>
        <v>87</v>
      </c>
      <c r="D7" s="67">
        <f>S7+W7+Y7+U7+AE7+AC7</f>
        <v>81</v>
      </c>
      <c r="E7" s="238">
        <f>G7</f>
        <v>6</v>
      </c>
      <c r="F7" s="21">
        <v>13</v>
      </c>
      <c r="G7" s="18">
        <v>6</v>
      </c>
      <c r="H7" s="16">
        <v>7</v>
      </c>
      <c r="I7" s="17">
        <v>5</v>
      </c>
      <c r="J7" s="28"/>
      <c r="K7" s="27"/>
      <c r="L7" s="28">
        <v>6</v>
      </c>
      <c r="M7" s="27">
        <v>6</v>
      </c>
      <c r="N7" s="28">
        <v>15</v>
      </c>
      <c r="O7" s="27">
        <v>4</v>
      </c>
      <c r="P7" s="28"/>
      <c r="Q7" s="27"/>
      <c r="R7" s="30">
        <v>1</v>
      </c>
      <c r="S7" s="31">
        <v>25</v>
      </c>
      <c r="T7" s="32">
        <v>3</v>
      </c>
      <c r="U7" s="31">
        <v>10</v>
      </c>
      <c r="V7" s="32">
        <v>8</v>
      </c>
      <c r="W7" s="31">
        <v>11</v>
      </c>
      <c r="X7" s="32">
        <v>8</v>
      </c>
      <c r="Y7" s="31">
        <v>11</v>
      </c>
      <c r="Z7" s="32"/>
      <c r="AA7" s="139"/>
      <c r="AB7" s="124">
        <v>4</v>
      </c>
      <c r="AC7" s="138">
        <v>15</v>
      </c>
      <c r="AD7" s="124">
        <v>10</v>
      </c>
      <c r="AE7" s="40">
        <v>9</v>
      </c>
      <c r="AF7" s="39">
        <v>9</v>
      </c>
      <c r="AG7" s="136">
        <v>3</v>
      </c>
      <c r="AH7" s="120"/>
      <c r="AI7" s="136"/>
      <c r="AJ7" s="120">
        <v>9</v>
      </c>
      <c r="AK7" s="43">
        <v>3</v>
      </c>
      <c r="AL7" s="55">
        <v>15</v>
      </c>
      <c r="AM7" s="37">
        <v>4</v>
      </c>
      <c r="AN7" s="36"/>
      <c r="AO7" s="115"/>
    </row>
    <row r="8" spans="1:41" ht="13.15" customHeight="1">
      <c r="A8" s="475" t="s">
        <v>111</v>
      </c>
      <c r="B8" s="376" t="s">
        <v>38</v>
      </c>
      <c r="C8" s="150">
        <f t="shared" si="0"/>
        <v>83</v>
      </c>
      <c r="D8" s="67">
        <f>W8+Y8+S8+O8+AI8+AE8</f>
        <v>74</v>
      </c>
      <c r="E8" s="238">
        <f>AM8</f>
        <v>9</v>
      </c>
      <c r="F8" s="21">
        <v>11</v>
      </c>
      <c r="G8" s="18">
        <v>8</v>
      </c>
      <c r="H8" s="16"/>
      <c r="I8" s="17"/>
      <c r="J8" s="28">
        <v>12</v>
      </c>
      <c r="K8" s="27">
        <v>7</v>
      </c>
      <c r="L8" s="28"/>
      <c r="M8" s="27"/>
      <c r="N8" s="28">
        <v>9</v>
      </c>
      <c r="O8" s="27">
        <v>10</v>
      </c>
      <c r="P8" s="28"/>
      <c r="Q8" s="27"/>
      <c r="R8" s="30">
        <v>8</v>
      </c>
      <c r="S8" s="31">
        <v>11</v>
      </c>
      <c r="T8" s="32">
        <v>9</v>
      </c>
      <c r="U8" s="31">
        <v>3</v>
      </c>
      <c r="V8" s="32">
        <v>4</v>
      </c>
      <c r="W8" s="31">
        <v>15</v>
      </c>
      <c r="X8" s="32">
        <v>5</v>
      </c>
      <c r="Y8" s="31">
        <v>14</v>
      </c>
      <c r="Z8" s="32">
        <v>8</v>
      </c>
      <c r="AA8" s="139">
        <v>4</v>
      </c>
      <c r="AB8" s="124"/>
      <c r="AC8" s="138"/>
      <c r="AD8" s="124">
        <v>7</v>
      </c>
      <c r="AE8" s="40">
        <v>12</v>
      </c>
      <c r="AF8" s="39"/>
      <c r="AG8" s="136"/>
      <c r="AH8" s="120">
        <v>7</v>
      </c>
      <c r="AI8" s="136">
        <v>12</v>
      </c>
      <c r="AJ8" s="120"/>
      <c r="AK8" s="43"/>
      <c r="AL8" s="55">
        <v>10</v>
      </c>
      <c r="AM8" s="37">
        <v>9</v>
      </c>
      <c r="AN8" s="36">
        <v>8</v>
      </c>
      <c r="AO8" s="115">
        <v>4</v>
      </c>
    </row>
    <row r="9" spans="1:41" ht="13.15" customHeight="1">
      <c r="A9" s="478" t="s">
        <v>106</v>
      </c>
      <c r="B9" s="380" t="s">
        <v>52</v>
      </c>
      <c r="C9" s="150">
        <f t="shared" si="0"/>
        <v>45</v>
      </c>
      <c r="D9" s="67">
        <f>U9+W9+AA9+S9+AE9+AI9</f>
        <v>42</v>
      </c>
      <c r="E9" s="238">
        <f>I9</f>
        <v>3</v>
      </c>
      <c r="F9" s="21"/>
      <c r="G9" s="18"/>
      <c r="H9" s="16">
        <v>9</v>
      </c>
      <c r="I9" s="17">
        <v>3</v>
      </c>
      <c r="J9" s="28">
        <v>16</v>
      </c>
      <c r="K9" s="27">
        <v>3</v>
      </c>
      <c r="L9" s="28">
        <v>8</v>
      </c>
      <c r="M9" s="27">
        <v>4</v>
      </c>
      <c r="N9" s="28"/>
      <c r="O9" s="27"/>
      <c r="P9" s="28">
        <v>7</v>
      </c>
      <c r="Q9" s="27">
        <v>5</v>
      </c>
      <c r="R9" s="30">
        <v>14</v>
      </c>
      <c r="S9" s="31">
        <v>5</v>
      </c>
      <c r="T9" s="32">
        <v>5</v>
      </c>
      <c r="U9" s="31">
        <v>7</v>
      </c>
      <c r="V9" s="32">
        <v>12</v>
      </c>
      <c r="W9" s="31">
        <v>7</v>
      </c>
      <c r="X9" s="32">
        <v>17</v>
      </c>
      <c r="Y9" s="31">
        <v>2</v>
      </c>
      <c r="Z9" s="32">
        <v>5</v>
      </c>
      <c r="AA9" s="139">
        <v>7</v>
      </c>
      <c r="AB9" s="124">
        <v>14</v>
      </c>
      <c r="AC9" s="138">
        <v>5</v>
      </c>
      <c r="AD9" s="124">
        <v>9</v>
      </c>
      <c r="AE9" s="40">
        <v>10</v>
      </c>
      <c r="AF9" s="39">
        <v>10</v>
      </c>
      <c r="AG9" s="136">
        <v>2</v>
      </c>
      <c r="AH9" s="120">
        <v>13</v>
      </c>
      <c r="AI9" s="136">
        <v>6</v>
      </c>
      <c r="AJ9" s="120">
        <v>7</v>
      </c>
      <c r="AK9" s="43">
        <v>5</v>
      </c>
      <c r="AL9" s="55"/>
      <c r="AM9" s="37"/>
      <c r="AN9" s="36">
        <v>9</v>
      </c>
      <c r="AO9" s="115">
        <v>3</v>
      </c>
    </row>
    <row r="10" spans="1:41" ht="13.15" customHeight="1">
      <c r="A10" s="478" t="s">
        <v>101</v>
      </c>
      <c r="B10" s="380" t="s">
        <v>50</v>
      </c>
      <c r="C10" s="150">
        <f t="shared" si="0"/>
        <v>39</v>
      </c>
      <c r="D10" s="67">
        <f>S10+Y10+K10+W10+U10+AC10</f>
        <v>35</v>
      </c>
      <c r="E10" s="238">
        <f>I10</f>
        <v>4</v>
      </c>
      <c r="F10" s="21">
        <v>17</v>
      </c>
      <c r="G10" s="18">
        <v>2</v>
      </c>
      <c r="H10" s="16">
        <v>8</v>
      </c>
      <c r="I10" s="17">
        <v>4</v>
      </c>
      <c r="J10" s="28">
        <v>13</v>
      </c>
      <c r="K10" s="27">
        <v>6</v>
      </c>
      <c r="L10" s="28"/>
      <c r="M10" s="27"/>
      <c r="N10" s="28"/>
      <c r="O10" s="27"/>
      <c r="P10" s="28">
        <v>9</v>
      </c>
      <c r="Q10" s="27">
        <v>3</v>
      </c>
      <c r="R10" s="30">
        <v>9</v>
      </c>
      <c r="S10" s="31">
        <v>10</v>
      </c>
      <c r="T10" s="32">
        <v>8</v>
      </c>
      <c r="U10" s="31">
        <v>4</v>
      </c>
      <c r="V10" s="32">
        <v>14</v>
      </c>
      <c r="W10" s="31">
        <v>5</v>
      </c>
      <c r="X10" s="32">
        <v>13</v>
      </c>
      <c r="Y10" s="31">
        <v>6</v>
      </c>
      <c r="Z10" s="32"/>
      <c r="AA10" s="139"/>
      <c r="AB10" s="124">
        <v>15</v>
      </c>
      <c r="AC10" s="138">
        <v>4</v>
      </c>
      <c r="AD10" s="124"/>
      <c r="AE10" s="40"/>
      <c r="AF10" s="39"/>
      <c r="AG10" s="136"/>
      <c r="AH10" s="120">
        <v>17</v>
      </c>
      <c r="AI10" s="136">
        <v>2</v>
      </c>
      <c r="AJ10" s="120"/>
      <c r="AK10" s="43"/>
      <c r="AL10" s="55"/>
      <c r="AM10" s="37"/>
      <c r="AN10" s="36">
        <v>10</v>
      </c>
      <c r="AO10" s="115">
        <v>2</v>
      </c>
    </row>
    <row r="11" spans="1:41" ht="13.15" customHeight="1">
      <c r="A11" s="478" t="s">
        <v>139</v>
      </c>
      <c r="B11" s="380" t="s">
        <v>51</v>
      </c>
      <c r="C11" s="150">
        <f t="shared" si="0"/>
        <v>38</v>
      </c>
      <c r="D11" s="67">
        <f>AA11+U11+O11+Q11+AK11+AI11</f>
        <v>35</v>
      </c>
      <c r="E11" s="238">
        <f>I11</f>
        <v>3</v>
      </c>
      <c r="F11" s="21"/>
      <c r="G11" s="18"/>
      <c r="H11" s="16">
        <v>9</v>
      </c>
      <c r="I11" s="17">
        <v>3</v>
      </c>
      <c r="J11" s="28"/>
      <c r="K11" s="27"/>
      <c r="L11" s="28">
        <v>8</v>
      </c>
      <c r="M11" s="27">
        <v>4</v>
      </c>
      <c r="N11" s="28">
        <v>13</v>
      </c>
      <c r="O11" s="27">
        <v>6</v>
      </c>
      <c r="P11" s="28">
        <v>7</v>
      </c>
      <c r="Q11" s="27">
        <v>5</v>
      </c>
      <c r="R11" s="30">
        <v>18</v>
      </c>
      <c r="S11" s="31">
        <v>1</v>
      </c>
      <c r="T11" s="32">
        <v>5</v>
      </c>
      <c r="U11" s="31">
        <v>7</v>
      </c>
      <c r="V11" s="32">
        <v>15</v>
      </c>
      <c r="W11" s="31">
        <v>4</v>
      </c>
      <c r="X11" s="32">
        <v>16</v>
      </c>
      <c r="Y11" s="31">
        <v>3</v>
      </c>
      <c r="Z11" s="32">
        <v>5</v>
      </c>
      <c r="AA11" s="139">
        <v>7</v>
      </c>
      <c r="AB11" s="124"/>
      <c r="AC11" s="138"/>
      <c r="AD11" s="124">
        <v>16</v>
      </c>
      <c r="AE11" s="40">
        <v>3</v>
      </c>
      <c r="AF11" s="64">
        <v>10</v>
      </c>
      <c r="AG11" s="136">
        <v>2</v>
      </c>
      <c r="AH11" s="89">
        <v>14</v>
      </c>
      <c r="AI11" s="136">
        <v>5</v>
      </c>
      <c r="AJ11" s="89">
        <v>7</v>
      </c>
      <c r="AK11" s="43">
        <v>5</v>
      </c>
      <c r="AL11" s="55"/>
      <c r="AM11" s="37"/>
      <c r="AN11" s="36">
        <v>9</v>
      </c>
      <c r="AO11" s="115">
        <v>3</v>
      </c>
    </row>
    <row r="12" spans="1:41" ht="13.15" customHeight="1" thickBot="1">
      <c r="A12" s="491" t="s">
        <v>96</v>
      </c>
      <c r="B12" s="376" t="s">
        <v>37</v>
      </c>
      <c r="C12" s="150">
        <f t="shared" si="0"/>
        <v>38</v>
      </c>
      <c r="D12" s="67">
        <f>S12+W12+Q12+Y12+M12+AG12</f>
        <v>34</v>
      </c>
      <c r="E12" s="238">
        <f>G12</f>
        <v>4</v>
      </c>
      <c r="F12" s="21">
        <v>15</v>
      </c>
      <c r="G12" s="18">
        <v>4</v>
      </c>
      <c r="H12" s="16"/>
      <c r="I12" s="17"/>
      <c r="J12" s="28"/>
      <c r="K12" s="27"/>
      <c r="L12" s="28">
        <v>7</v>
      </c>
      <c r="M12" s="27">
        <v>5</v>
      </c>
      <c r="N12" s="28"/>
      <c r="O12" s="27"/>
      <c r="P12" s="28">
        <v>6</v>
      </c>
      <c r="Q12" s="27">
        <v>6</v>
      </c>
      <c r="R12" s="30">
        <v>12</v>
      </c>
      <c r="S12" s="31">
        <v>7</v>
      </c>
      <c r="T12" s="32"/>
      <c r="U12" s="31"/>
      <c r="V12" s="32">
        <v>13</v>
      </c>
      <c r="W12" s="31">
        <v>6</v>
      </c>
      <c r="X12" s="32">
        <v>14</v>
      </c>
      <c r="Y12" s="31">
        <v>5</v>
      </c>
      <c r="Z12" s="32"/>
      <c r="AA12" s="139"/>
      <c r="AB12" s="124">
        <v>17</v>
      </c>
      <c r="AC12" s="138">
        <v>2</v>
      </c>
      <c r="AD12" s="124">
        <v>17</v>
      </c>
      <c r="AE12" s="40">
        <v>2</v>
      </c>
      <c r="AF12" s="39">
        <v>7</v>
      </c>
      <c r="AG12" s="136">
        <v>5</v>
      </c>
      <c r="AH12" s="120"/>
      <c r="AI12" s="136"/>
      <c r="AJ12" s="120">
        <v>10</v>
      </c>
      <c r="AK12" s="43">
        <v>2</v>
      </c>
      <c r="AL12" s="55"/>
      <c r="AM12" s="37"/>
      <c r="AN12" s="36"/>
      <c r="AO12" s="115"/>
    </row>
    <row r="13" spans="1:41" ht="13.15" customHeight="1">
      <c r="A13" s="471" t="s">
        <v>95</v>
      </c>
      <c r="B13" s="378" t="s">
        <v>40</v>
      </c>
      <c r="C13" s="150">
        <f t="shared" si="0"/>
        <v>30</v>
      </c>
      <c r="D13" s="67">
        <f>M13+S13+W13+AK13+AE13+AG13</f>
        <v>22</v>
      </c>
      <c r="E13" s="238">
        <f>AM13</f>
        <v>8</v>
      </c>
      <c r="F13" s="21">
        <v>12</v>
      </c>
      <c r="G13" s="18">
        <v>7</v>
      </c>
      <c r="H13" s="16">
        <v>7</v>
      </c>
      <c r="I13" s="17">
        <v>5</v>
      </c>
      <c r="J13" s="28"/>
      <c r="K13" s="27"/>
      <c r="L13" s="28">
        <v>6</v>
      </c>
      <c r="M13" s="27">
        <v>6</v>
      </c>
      <c r="N13" s="28"/>
      <c r="O13" s="27"/>
      <c r="P13" s="28"/>
      <c r="Q13" s="27"/>
      <c r="R13" s="30">
        <v>16</v>
      </c>
      <c r="S13" s="31">
        <v>3</v>
      </c>
      <c r="T13" s="32"/>
      <c r="U13" s="31"/>
      <c r="V13" s="32">
        <v>17</v>
      </c>
      <c r="W13" s="31">
        <v>2</v>
      </c>
      <c r="X13" s="32"/>
      <c r="Y13" s="31"/>
      <c r="Z13" s="32">
        <v>10</v>
      </c>
      <c r="AA13" s="139">
        <v>2</v>
      </c>
      <c r="AB13" s="124"/>
      <c r="AC13" s="138"/>
      <c r="AD13" s="124">
        <v>14</v>
      </c>
      <c r="AE13" s="40">
        <v>5</v>
      </c>
      <c r="AF13" s="39">
        <v>9</v>
      </c>
      <c r="AG13" s="136">
        <v>3</v>
      </c>
      <c r="AH13" s="120"/>
      <c r="AI13" s="136"/>
      <c r="AJ13" s="120">
        <v>9</v>
      </c>
      <c r="AK13" s="43">
        <v>3</v>
      </c>
      <c r="AL13" s="55">
        <v>11</v>
      </c>
      <c r="AM13" s="37">
        <v>8</v>
      </c>
      <c r="AN13" s="36">
        <v>5</v>
      </c>
      <c r="AO13" s="115">
        <v>7</v>
      </c>
    </row>
    <row r="14" spans="1:41" ht="13.15" customHeight="1">
      <c r="A14" s="340" t="s">
        <v>236</v>
      </c>
      <c r="B14" s="380" t="s">
        <v>40</v>
      </c>
      <c r="C14" s="150">
        <f t="shared" si="0"/>
        <v>14</v>
      </c>
      <c r="D14" s="67">
        <f>U14+AA14+Q14+K14</f>
        <v>14</v>
      </c>
      <c r="E14" s="238">
        <f>G14</f>
        <v>0</v>
      </c>
      <c r="F14" s="21"/>
      <c r="G14" s="18"/>
      <c r="H14" s="16"/>
      <c r="I14" s="17"/>
      <c r="J14" s="28">
        <v>18</v>
      </c>
      <c r="K14" s="27">
        <v>1</v>
      </c>
      <c r="L14" s="28"/>
      <c r="M14" s="27"/>
      <c r="N14" s="28"/>
      <c r="O14" s="27"/>
      <c r="P14" s="28">
        <v>11</v>
      </c>
      <c r="Q14" s="27">
        <v>1</v>
      </c>
      <c r="R14" s="30"/>
      <c r="S14" s="31"/>
      <c r="T14" s="32">
        <v>3</v>
      </c>
      <c r="U14" s="31">
        <v>10</v>
      </c>
      <c r="V14" s="32"/>
      <c r="W14" s="31"/>
      <c r="X14" s="32"/>
      <c r="Y14" s="31"/>
      <c r="Z14" s="32">
        <v>10</v>
      </c>
      <c r="AA14" s="139">
        <v>2</v>
      </c>
      <c r="AB14" s="124"/>
      <c r="AC14" s="138"/>
      <c r="AD14" s="124"/>
      <c r="AE14" s="40"/>
      <c r="AF14" s="39"/>
      <c r="AG14" s="136"/>
      <c r="AH14" s="120"/>
      <c r="AI14" s="136"/>
      <c r="AJ14" s="120"/>
      <c r="AK14" s="43"/>
      <c r="AL14" s="55"/>
      <c r="AM14" s="37"/>
      <c r="AN14" s="36"/>
      <c r="AO14" s="115"/>
    </row>
    <row r="15" spans="1:41" ht="13.15" customHeight="1">
      <c r="A15" s="340" t="s">
        <v>102</v>
      </c>
      <c r="B15" s="380" t="s">
        <v>50</v>
      </c>
      <c r="C15" s="150">
        <f t="shared" si="0"/>
        <v>12</v>
      </c>
      <c r="D15" s="67">
        <f>U15+Q15+Y15</f>
        <v>8</v>
      </c>
      <c r="E15" s="238">
        <f>I15</f>
        <v>4</v>
      </c>
      <c r="F15" s="21"/>
      <c r="G15" s="18"/>
      <c r="H15" s="16">
        <v>8</v>
      </c>
      <c r="I15" s="17">
        <v>4</v>
      </c>
      <c r="J15" s="28"/>
      <c r="K15" s="27"/>
      <c r="L15" s="28"/>
      <c r="M15" s="27"/>
      <c r="N15" s="28"/>
      <c r="O15" s="27"/>
      <c r="P15" s="28">
        <v>9</v>
      </c>
      <c r="Q15" s="27">
        <v>3</v>
      </c>
      <c r="R15" s="30"/>
      <c r="S15" s="31"/>
      <c r="T15" s="32">
        <v>8</v>
      </c>
      <c r="U15" s="31">
        <v>4</v>
      </c>
      <c r="V15" s="32"/>
      <c r="W15" s="31"/>
      <c r="X15" s="32">
        <v>18</v>
      </c>
      <c r="Y15" s="31">
        <v>1</v>
      </c>
      <c r="Z15" s="32"/>
      <c r="AA15" s="139"/>
      <c r="AB15" s="124"/>
      <c r="AC15" s="138"/>
      <c r="AD15" s="124"/>
      <c r="AE15" s="40"/>
      <c r="AF15" s="39"/>
      <c r="AG15" s="136"/>
      <c r="AH15" s="120"/>
      <c r="AI15" s="136"/>
      <c r="AJ15" s="120"/>
      <c r="AK15" s="43"/>
      <c r="AL15" s="55"/>
      <c r="AM15" s="37"/>
      <c r="AN15" s="36">
        <v>10</v>
      </c>
      <c r="AO15" s="115">
        <v>2</v>
      </c>
    </row>
    <row r="16" spans="1:41" ht="13.15" customHeight="1">
      <c r="A16" s="92" t="s">
        <v>243</v>
      </c>
      <c r="B16" s="98" t="s">
        <v>47</v>
      </c>
      <c r="C16" s="150">
        <f t="shared" si="0"/>
        <v>11</v>
      </c>
      <c r="D16" s="67">
        <f>U16+M16</f>
        <v>6</v>
      </c>
      <c r="E16" s="238">
        <f>AO16</f>
        <v>5</v>
      </c>
      <c r="F16" s="21"/>
      <c r="G16" s="18"/>
      <c r="H16" s="16"/>
      <c r="I16" s="17"/>
      <c r="J16" s="28"/>
      <c r="K16" s="27"/>
      <c r="L16" s="28">
        <v>11</v>
      </c>
      <c r="M16" s="27">
        <v>1</v>
      </c>
      <c r="N16" s="28"/>
      <c r="O16" s="27"/>
      <c r="P16" s="28"/>
      <c r="Q16" s="27"/>
      <c r="R16" s="30"/>
      <c r="S16" s="31"/>
      <c r="T16" s="32">
        <v>7</v>
      </c>
      <c r="U16" s="31">
        <v>5</v>
      </c>
      <c r="V16" s="32"/>
      <c r="W16" s="31"/>
      <c r="X16" s="32"/>
      <c r="Y16" s="31"/>
      <c r="Z16" s="32"/>
      <c r="AA16" s="139"/>
      <c r="AB16" s="124"/>
      <c r="AC16" s="138"/>
      <c r="AD16" s="124"/>
      <c r="AE16" s="40"/>
      <c r="AF16" s="39"/>
      <c r="AG16" s="136"/>
      <c r="AH16" s="120"/>
      <c r="AI16" s="136"/>
      <c r="AJ16" s="120"/>
      <c r="AK16" s="43"/>
      <c r="AL16" s="55"/>
      <c r="AM16" s="37"/>
      <c r="AN16" s="36">
        <v>7</v>
      </c>
      <c r="AO16" s="115">
        <v>5</v>
      </c>
    </row>
    <row r="17" spans="1:41" ht="13.15" customHeight="1">
      <c r="A17" s="337" t="s">
        <v>241</v>
      </c>
      <c r="B17" s="380" t="s">
        <v>40</v>
      </c>
      <c r="C17" s="150">
        <f t="shared" si="0"/>
        <v>5</v>
      </c>
      <c r="D17" s="67">
        <f>AA17+U17</f>
        <v>5</v>
      </c>
      <c r="E17" s="238">
        <f>G17</f>
        <v>0</v>
      </c>
      <c r="F17" s="21"/>
      <c r="G17" s="18"/>
      <c r="H17" s="16"/>
      <c r="I17" s="17"/>
      <c r="J17" s="28"/>
      <c r="K17" s="27"/>
      <c r="L17" s="28"/>
      <c r="M17" s="27"/>
      <c r="N17" s="28"/>
      <c r="O17" s="27"/>
      <c r="P17" s="24"/>
      <c r="Q17" s="29"/>
      <c r="R17" s="30"/>
      <c r="S17" s="32" t="s">
        <v>32</v>
      </c>
      <c r="T17" s="32">
        <v>10</v>
      </c>
      <c r="U17" s="31">
        <v>2</v>
      </c>
      <c r="V17" s="32"/>
      <c r="W17" s="31"/>
      <c r="X17" s="32"/>
      <c r="Y17" s="31"/>
      <c r="Z17" s="32">
        <v>9</v>
      </c>
      <c r="AA17" s="139">
        <v>3</v>
      </c>
      <c r="AB17" s="124"/>
      <c r="AC17" s="40"/>
      <c r="AD17" s="124"/>
      <c r="AE17" s="40"/>
      <c r="AF17" s="39"/>
      <c r="AG17" s="136"/>
      <c r="AH17" s="120"/>
      <c r="AI17" s="136"/>
      <c r="AJ17" s="120"/>
      <c r="AK17" s="43"/>
      <c r="AL17" s="55"/>
      <c r="AM17" s="37"/>
      <c r="AN17" s="36"/>
      <c r="AO17" s="115"/>
    </row>
    <row r="18" spans="1:41" ht="13.15" customHeight="1">
      <c r="A18" s="340" t="s">
        <v>140</v>
      </c>
      <c r="B18" s="380" t="s">
        <v>33</v>
      </c>
      <c r="C18" s="150">
        <f t="shared" si="0"/>
        <v>1</v>
      </c>
      <c r="D18" s="67">
        <f>U18+AA18+O18+Y18+AG18</f>
        <v>0</v>
      </c>
      <c r="E18" s="238">
        <f>I18</f>
        <v>1</v>
      </c>
      <c r="F18" s="21"/>
      <c r="G18" s="18"/>
      <c r="H18" s="16">
        <v>11</v>
      </c>
      <c r="I18" s="17">
        <v>1</v>
      </c>
      <c r="J18" s="28"/>
      <c r="K18" s="27"/>
      <c r="L18" s="28"/>
      <c r="M18" s="27"/>
      <c r="N18" s="28"/>
      <c r="O18" s="27"/>
      <c r="P18" s="28"/>
      <c r="Q18" s="29"/>
      <c r="R18" s="76"/>
      <c r="S18" s="31"/>
      <c r="T18" s="63"/>
      <c r="U18" s="31"/>
      <c r="V18" s="63"/>
      <c r="W18" s="31"/>
      <c r="X18" s="63"/>
      <c r="Y18" s="31"/>
      <c r="Z18" s="63"/>
      <c r="AA18" s="139"/>
      <c r="AB18" s="124"/>
      <c r="AC18" s="124"/>
      <c r="AD18" s="124"/>
      <c r="AE18" s="40"/>
      <c r="AF18" s="39"/>
      <c r="AG18" s="136"/>
      <c r="AH18" s="120"/>
      <c r="AI18" s="136"/>
      <c r="AJ18" s="120"/>
      <c r="AK18" s="43"/>
      <c r="AL18" s="55"/>
      <c r="AM18" s="37"/>
      <c r="AN18" s="36"/>
      <c r="AO18" s="115"/>
    </row>
    <row r="19" spans="1:41" ht="13.15" customHeight="1">
      <c r="A19" s="10" t="s">
        <v>290</v>
      </c>
      <c r="B19" s="98" t="s">
        <v>42</v>
      </c>
      <c r="C19" s="150">
        <f t="shared" ref="C19:C22" si="1">E19+D19</f>
        <v>6</v>
      </c>
      <c r="D19" s="67">
        <f>AI19</f>
        <v>0</v>
      </c>
      <c r="E19" s="238">
        <f>AO19</f>
        <v>6</v>
      </c>
      <c r="F19" s="21"/>
      <c r="G19" s="18"/>
      <c r="H19" s="16"/>
      <c r="I19" s="17"/>
      <c r="J19" s="28"/>
      <c r="K19" s="27"/>
      <c r="L19" s="28"/>
      <c r="M19" s="27"/>
      <c r="N19" s="28"/>
      <c r="O19" s="27"/>
      <c r="P19" s="28"/>
      <c r="Q19" s="29"/>
      <c r="R19" s="30"/>
      <c r="S19" s="63"/>
      <c r="T19" s="32"/>
      <c r="U19" s="31"/>
      <c r="V19" s="32"/>
      <c r="W19" s="31"/>
      <c r="X19" s="63"/>
      <c r="Y19" s="63"/>
      <c r="Z19" s="63"/>
      <c r="AA19" s="139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>
        <v>14</v>
      </c>
      <c r="AM19" s="37">
        <v>5</v>
      </c>
      <c r="AN19" s="65">
        <v>6</v>
      </c>
      <c r="AO19" s="115">
        <v>6</v>
      </c>
    </row>
    <row r="20" spans="1:41" ht="13.15" customHeight="1">
      <c r="A20" s="92" t="s">
        <v>291</v>
      </c>
      <c r="B20" s="99" t="s">
        <v>109</v>
      </c>
      <c r="C20" s="150">
        <f t="shared" si="1"/>
        <v>6</v>
      </c>
      <c r="D20" s="67">
        <f>AI20</f>
        <v>0</v>
      </c>
      <c r="E20" s="238">
        <f>AO20</f>
        <v>6</v>
      </c>
      <c r="F20" s="21"/>
      <c r="G20" s="18"/>
      <c r="H20" s="16"/>
      <c r="I20" s="17"/>
      <c r="J20" s="28"/>
      <c r="K20" s="27"/>
      <c r="L20" s="28"/>
      <c r="M20" s="27"/>
      <c r="N20" s="28"/>
      <c r="O20" s="27"/>
      <c r="P20" s="28"/>
      <c r="Q20" s="29"/>
      <c r="R20" s="30"/>
      <c r="S20" s="32"/>
      <c r="T20" s="32"/>
      <c r="U20" s="32"/>
      <c r="V20" s="32"/>
      <c r="W20" s="32"/>
      <c r="X20" s="32"/>
      <c r="Y20" s="32"/>
      <c r="Z20" s="32"/>
      <c r="AA20" s="139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55"/>
      <c r="AM20" s="37"/>
      <c r="AN20" s="36">
        <v>6</v>
      </c>
      <c r="AO20" s="115">
        <v>6</v>
      </c>
    </row>
    <row r="21" spans="1:41" ht="13.15" customHeight="1">
      <c r="A21" s="336"/>
      <c r="B21" s="376"/>
      <c r="C21" s="150">
        <f t="shared" si="1"/>
        <v>0</v>
      </c>
      <c r="D21" s="67">
        <f>K21+M21+O21</f>
        <v>0</v>
      </c>
      <c r="E21" s="238">
        <f t="shared" ref="E21" si="2">G21+I21</f>
        <v>0</v>
      </c>
      <c r="F21" s="21"/>
      <c r="G21" s="18"/>
      <c r="H21" s="16"/>
      <c r="I21" s="17"/>
      <c r="J21" s="28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39"/>
      <c r="AB21" s="124"/>
      <c r="AC21" s="138"/>
      <c r="AD21" s="124"/>
      <c r="AE21" s="40"/>
      <c r="AF21" s="39"/>
      <c r="AG21" s="136"/>
      <c r="AH21" s="120"/>
      <c r="AI21" s="136"/>
      <c r="AJ21" s="120"/>
      <c r="AK21" s="43"/>
      <c r="AL21" s="55"/>
      <c r="AM21" s="37"/>
      <c r="AN21" s="36"/>
      <c r="AO21" s="115"/>
    </row>
    <row r="22" spans="1:41" ht="13.15" customHeight="1">
      <c r="A22" s="340"/>
      <c r="B22" s="380"/>
      <c r="C22" s="150">
        <f t="shared" si="1"/>
        <v>0</v>
      </c>
      <c r="D22" s="67">
        <f>K22+M22+O22</f>
        <v>0</v>
      </c>
      <c r="E22" s="238">
        <f>G22+I22</f>
        <v>0</v>
      </c>
      <c r="F22" s="21"/>
      <c r="G22" s="18"/>
      <c r="H22" s="16"/>
      <c r="I22" s="17"/>
      <c r="J22" s="28"/>
      <c r="K22" s="27"/>
      <c r="L22" s="28"/>
      <c r="M22" s="27"/>
      <c r="N22" s="28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1"/>
      <c r="Z22" s="32"/>
      <c r="AA22" s="139"/>
      <c r="AB22" s="124"/>
      <c r="AC22" s="138"/>
      <c r="AD22" s="124"/>
      <c r="AE22" s="40"/>
      <c r="AF22" s="39"/>
      <c r="AG22" s="136"/>
      <c r="AH22" s="120"/>
      <c r="AI22" s="136"/>
      <c r="AJ22" s="120"/>
      <c r="AK22" s="43"/>
      <c r="AL22" s="78"/>
      <c r="AM22" s="37"/>
      <c r="AN22" s="38"/>
      <c r="AO22" s="116"/>
    </row>
    <row r="23" spans="1:41" ht="13.15" customHeight="1">
      <c r="A23" s="10" t="s">
        <v>32</v>
      </c>
      <c r="B23" s="98"/>
      <c r="C23" s="150"/>
      <c r="D23" s="67"/>
      <c r="E23" s="238"/>
      <c r="F23" s="21"/>
      <c r="G23" s="18"/>
      <c r="H23" s="16"/>
      <c r="I23" s="17"/>
      <c r="J23" s="28"/>
      <c r="K23" s="27"/>
      <c r="L23" s="28"/>
      <c r="M23" s="27"/>
      <c r="N23" s="27"/>
      <c r="O23" s="27"/>
      <c r="P23" s="28"/>
      <c r="Q23" s="29"/>
      <c r="R23" s="76"/>
      <c r="S23" s="32"/>
      <c r="T23" s="32"/>
      <c r="U23" s="32"/>
      <c r="V23" s="32"/>
      <c r="W23" s="32"/>
      <c r="X23" s="32"/>
      <c r="Y23" s="32"/>
      <c r="Z23" s="32"/>
      <c r="AA23" s="139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92"/>
      <c r="B24" s="99"/>
      <c r="C24" s="150"/>
      <c r="D24" s="67"/>
      <c r="E24" s="94"/>
      <c r="F24" s="21"/>
      <c r="G24" s="18"/>
      <c r="H24" s="16"/>
      <c r="I24" s="17"/>
      <c r="J24" s="28"/>
      <c r="K24" s="27"/>
      <c r="L24" s="28"/>
      <c r="M24" s="27"/>
      <c r="N24" s="28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39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36"/>
      <c r="AO24" s="115"/>
    </row>
    <row r="25" spans="1:41" ht="13.15" customHeight="1">
      <c r="A25" s="104"/>
      <c r="B25" s="99"/>
      <c r="C25" s="150"/>
      <c r="D25" s="67"/>
      <c r="E25" s="94"/>
      <c r="F25" s="21"/>
      <c r="G25" s="18"/>
      <c r="H25" s="16"/>
      <c r="I25" s="17"/>
      <c r="J25" s="28"/>
      <c r="K25" s="27"/>
      <c r="L25" s="28"/>
      <c r="M25" s="27"/>
      <c r="N25" s="28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39"/>
      <c r="AB25" s="125"/>
      <c r="AC25" s="125"/>
      <c r="AD25" s="125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5"/>
    </row>
    <row r="26" spans="1:41" ht="13.15" customHeight="1" thickBot="1">
      <c r="A26" s="211"/>
      <c r="B26" s="235"/>
      <c r="C26" s="151"/>
      <c r="D26" s="113"/>
      <c r="E26" s="152"/>
      <c r="F26" s="62"/>
      <c r="G26" s="153"/>
      <c r="H26" s="59"/>
      <c r="I26" s="154"/>
      <c r="J26" s="57"/>
      <c r="K26" s="58"/>
      <c r="L26" s="57"/>
      <c r="M26" s="58"/>
      <c r="N26" s="57"/>
      <c r="O26" s="58"/>
      <c r="P26" s="57"/>
      <c r="Q26" s="155"/>
      <c r="R26" s="141"/>
      <c r="S26" s="142"/>
      <c r="T26" s="142"/>
      <c r="U26" s="142"/>
      <c r="V26" s="142"/>
      <c r="W26" s="142"/>
      <c r="X26" s="142"/>
      <c r="Y26" s="142"/>
      <c r="Z26" s="142"/>
      <c r="AA26" s="168"/>
      <c r="AB26" s="159"/>
      <c r="AC26" s="159"/>
      <c r="AD26" s="159"/>
      <c r="AE26" s="156"/>
      <c r="AF26" s="160"/>
      <c r="AG26" s="161"/>
      <c r="AH26" s="161"/>
      <c r="AI26" s="161"/>
      <c r="AJ26" s="161"/>
      <c r="AK26" s="169"/>
      <c r="AL26" s="87"/>
      <c r="AM26" s="157"/>
      <c r="AN26" s="88"/>
      <c r="AO26" s="158"/>
    </row>
    <row r="27" spans="1:41">
      <c r="A27" s="195"/>
      <c r="B27" s="196"/>
      <c r="C27" s="182"/>
    </row>
    <row r="28" spans="1:41">
      <c r="A28" s="195"/>
      <c r="B28" s="196"/>
      <c r="C28" s="182"/>
      <c r="J28" s="174"/>
      <c r="K28" s="175"/>
    </row>
    <row r="29" spans="1:41">
      <c r="A29" s="195"/>
      <c r="B29" s="196"/>
      <c r="C29" s="182"/>
    </row>
    <row r="30" spans="1:41">
      <c r="A30" s="195"/>
      <c r="B30" s="196"/>
      <c r="C30" s="182"/>
    </row>
    <row r="31" spans="1:41">
      <c r="A31" s="182"/>
      <c r="B31" s="182"/>
      <c r="C31" s="182"/>
      <c r="X31" s="187"/>
      <c r="Y31" s="187"/>
    </row>
    <row r="32" spans="1:41">
      <c r="A32" s="182"/>
      <c r="B32" s="182"/>
      <c r="C32" s="182"/>
    </row>
    <row r="69" spans="42:42">
      <c r="AP69" s="2"/>
    </row>
    <row r="125" spans="42:42">
      <c r="AP125" s="2"/>
    </row>
  </sheetData>
  <sortState ref="A4:AK18">
    <sortCondition descending="1" ref="C4:C18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"/>
  <dimension ref="A1:AO30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5.1406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9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47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26</v>
      </c>
      <c r="S1" s="512"/>
      <c r="T1" s="512"/>
      <c r="U1" s="512"/>
      <c r="V1" s="512"/>
      <c r="W1" s="512"/>
      <c r="X1" s="512"/>
      <c r="Y1" s="512"/>
      <c r="Z1" s="512"/>
      <c r="AA1" s="513"/>
      <c r="AB1" s="511" t="s">
        <v>27</v>
      </c>
      <c r="AC1" s="512"/>
      <c r="AD1" s="512"/>
      <c r="AE1" s="512"/>
      <c r="AF1" s="512"/>
      <c r="AG1" s="512"/>
      <c r="AH1" s="512"/>
      <c r="AI1" s="512"/>
      <c r="AJ1" s="512"/>
      <c r="AK1" s="513"/>
      <c r="AL1" s="511" t="s">
        <v>292</v>
      </c>
      <c r="AM1" s="512"/>
      <c r="AN1" s="512"/>
      <c r="AO1" s="513"/>
    </row>
    <row r="2" spans="1:41">
      <c r="A2" s="333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08" t="s">
        <v>7</v>
      </c>
      <c r="M2" s="308"/>
      <c r="N2" s="308" t="s">
        <v>7</v>
      </c>
      <c r="O2" s="310"/>
      <c r="P2" s="310" t="s">
        <v>7</v>
      </c>
      <c r="Q2" s="311"/>
      <c r="R2" s="312" t="s">
        <v>7</v>
      </c>
      <c r="S2" s="313"/>
      <c r="T2" s="314" t="s">
        <v>7</v>
      </c>
      <c r="U2" s="314"/>
      <c r="V2" s="314" t="s">
        <v>7</v>
      </c>
      <c r="W2" s="314"/>
      <c r="X2" s="314" t="s">
        <v>7</v>
      </c>
      <c r="Y2" s="314"/>
      <c r="Z2" s="314" t="s">
        <v>7</v>
      </c>
      <c r="AA2" s="329"/>
      <c r="AB2" s="316" t="s">
        <v>7</v>
      </c>
      <c r="AC2" s="317"/>
      <c r="AD2" s="317" t="s">
        <v>7</v>
      </c>
      <c r="AE2" s="317"/>
      <c r="AF2" s="317" t="s">
        <v>7</v>
      </c>
      <c r="AG2" s="318"/>
      <c r="AH2" s="319" t="s">
        <v>7</v>
      </c>
      <c r="AI2" s="320"/>
      <c r="AJ2" s="320" t="s">
        <v>7</v>
      </c>
      <c r="AK2" s="320"/>
      <c r="AL2" s="322" t="s">
        <v>7</v>
      </c>
      <c r="AM2" s="323"/>
      <c r="AN2" s="324" t="s">
        <v>7</v>
      </c>
      <c r="AO2" s="325"/>
    </row>
    <row r="3" spans="1:41" s="2" customFormat="1" ht="13.15" customHeight="1" thickBot="1">
      <c r="A3" s="248" t="s">
        <v>0</v>
      </c>
      <c r="B3" s="250" t="s">
        <v>9</v>
      </c>
      <c r="C3" s="246" t="s">
        <v>6</v>
      </c>
      <c r="D3" s="246" t="s">
        <v>6</v>
      </c>
      <c r="E3" s="246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21</v>
      </c>
      <c r="K3" s="256" t="s">
        <v>6</v>
      </c>
      <c r="L3" s="257" t="s">
        <v>25</v>
      </c>
      <c r="M3" s="256" t="s">
        <v>6</v>
      </c>
      <c r="N3" s="257" t="s">
        <v>1</v>
      </c>
      <c r="O3" s="256" t="s">
        <v>6</v>
      </c>
      <c r="P3" s="257" t="s">
        <v>2</v>
      </c>
      <c r="Q3" s="258" t="s">
        <v>6</v>
      </c>
      <c r="R3" s="259" t="s">
        <v>21</v>
      </c>
      <c r="S3" s="260" t="s">
        <v>6</v>
      </c>
      <c r="T3" s="261" t="s">
        <v>25</v>
      </c>
      <c r="U3" s="260" t="s">
        <v>6</v>
      </c>
      <c r="V3" s="261" t="s">
        <v>1</v>
      </c>
      <c r="W3" s="260" t="s">
        <v>6</v>
      </c>
      <c r="X3" s="261" t="s">
        <v>2</v>
      </c>
      <c r="Y3" s="260" t="s">
        <v>6</v>
      </c>
      <c r="Z3" s="261" t="s">
        <v>4</v>
      </c>
      <c r="AA3" s="330" t="s">
        <v>6</v>
      </c>
      <c r="AB3" s="263" t="s">
        <v>21</v>
      </c>
      <c r="AC3" s="264" t="s">
        <v>6</v>
      </c>
      <c r="AD3" s="265" t="s">
        <v>25</v>
      </c>
      <c r="AE3" s="266" t="s">
        <v>6</v>
      </c>
      <c r="AF3" s="265" t="s">
        <v>1</v>
      </c>
      <c r="AG3" s="264" t="s">
        <v>6</v>
      </c>
      <c r="AH3" s="267" t="s">
        <v>2</v>
      </c>
      <c r="AI3" s="268" t="s">
        <v>6</v>
      </c>
      <c r="AJ3" s="269" t="s">
        <v>4</v>
      </c>
      <c r="AK3" s="268" t="s">
        <v>6</v>
      </c>
      <c r="AL3" s="271" t="s">
        <v>23</v>
      </c>
      <c r="AM3" s="272" t="s">
        <v>6</v>
      </c>
      <c r="AN3" s="273" t="s">
        <v>24</v>
      </c>
      <c r="AO3" s="274" t="s">
        <v>6</v>
      </c>
    </row>
    <row r="4" spans="1:41" ht="13.15" customHeight="1">
      <c r="A4" s="495" t="s">
        <v>74</v>
      </c>
      <c r="B4" s="97" t="s">
        <v>39</v>
      </c>
      <c r="C4" s="149">
        <f t="shared" ref="C4:C20" si="0">E4+D4</f>
        <v>142</v>
      </c>
      <c r="D4" s="105">
        <f>O4+AA4+W4+S4+K4+Y4</f>
        <v>124</v>
      </c>
      <c r="E4" s="238">
        <f>G4</f>
        <v>18</v>
      </c>
      <c r="F4" s="61" t="s">
        <v>150</v>
      </c>
      <c r="G4" s="60">
        <v>18</v>
      </c>
      <c r="H4" s="14" t="s">
        <v>133</v>
      </c>
      <c r="I4" s="15">
        <v>7</v>
      </c>
      <c r="J4" s="22" t="s">
        <v>134</v>
      </c>
      <c r="K4" s="23">
        <v>19</v>
      </c>
      <c r="L4" s="24"/>
      <c r="M4" s="23"/>
      <c r="N4" s="24" t="s">
        <v>81</v>
      </c>
      <c r="O4" s="23">
        <v>25</v>
      </c>
      <c r="P4" s="24" t="s">
        <v>134</v>
      </c>
      <c r="Q4" s="23">
        <v>11</v>
      </c>
      <c r="R4" s="44" t="s">
        <v>134</v>
      </c>
      <c r="S4" s="45">
        <v>21</v>
      </c>
      <c r="T4" s="46" t="s">
        <v>134</v>
      </c>
      <c r="U4" s="45">
        <v>10</v>
      </c>
      <c r="V4" s="46" t="s">
        <v>134</v>
      </c>
      <c r="W4" s="45">
        <v>21</v>
      </c>
      <c r="X4" s="46" t="s">
        <v>81</v>
      </c>
      <c r="Y4" s="45">
        <v>13</v>
      </c>
      <c r="Z4" s="344" t="s">
        <v>81</v>
      </c>
      <c r="AA4" s="45">
        <v>25</v>
      </c>
      <c r="AB4" s="56"/>
      <c r="AC4" s="137"/>
      <c r="AD4" s="123"/>
      <c r="AE4" s="137"/>
      <c r="AF4" s="123"/>
      <c r="AG4" s="48"/>
      <c r="AH4" s="47"/>
      <c r="AI4" s="135"/>
      <c r="AJ4" s="119"/>
      <c r="AK4" s="135"/>
      <c r="AL4" s="144" t="s">
        <v>134</v>
      </c>
      <c r="AM4" s="50">
        <v>15</v>
      </c>
      <c r="AN4" s="51" t="s">
        <v>81</v>
      </c>
      <c r="AO4" s="114">
        <v>9</v>
      </c>
    </row>
    <row r="5" spans="1:41" ht="13.15" customHeight="1">
      <c r="A5" s="476" t="s">
        <v>155</v>
      </c>
      <c r="B5" s="98" t="s">
        <v>40</v>
      </c>
      <c r="C5" s="150">
        <f t="shared" si="0"/>
        <v>129</v>
      </c>
      <c r="D5" s="67">
        <f>S5+W5+M5+AC5+AG5+AK5</f>
        <v>113</v>
      </c>
      <c r="E5" s="238">
        <f>I5</f>
        <v>16</v>
      </c>
      <c r="F5" s="21">
        <v>5</v>
      </c>
      <c r="G5" s="18">
        <v>14</v>
      </c>
      <c r="H5" s="16">
        <v>1</v>
      </c>
      <c r="I5" s="17">
        <v>16</v>
      </c>
      <c r="J5" s="26">
        <v>4</v>
      </c>
      <c r="K5" s="27">
        <v>15</v>
      </c>
      <c r="L5" s="28">
        <v>1</v>
      </c>
      <c r="M5" s="27">
        <v>16</v>
      </c>
      <c r="N5" s="28">
        <v>8</v>
      </c>
      <c r="O5" s="27">
        <v>11</v>
      </c>
      <c r="P5" s="28">
        <v>1</v>
      </c>
      <c r="Q5" s="27">
        <v>16</v>
      </c>
      <c r="R5" s="30">
        <v>3</v>
      </c>
      <c r="S5" s="31">
        <v>17</v>
      </c>
      <c r="T5" s="32">
        <v>1</v>
      </c>
      <c r="U5" s="31">
        <v>16</v>
      </c>
      <c r="V5" s="32">
        <v>3</v>
      </c>
      <c r="W5" s="31">
        <v>17</v>
      </c>
      <c r="X5" s="32">
        <v>1</v>
      </c>
      <c r="Y5" s="31">
        <v>16</v>
      </c>
      <c r="Z5" s="32">
        <v>4</v>
      </c>
      <c r="AA5" s="31">
        <v>15</v>
      </c>
      <c r="AB5" s="41">
        <v>3</v>
      </c>
      <c r="AC5" s="138">
        <v>17</v>
      </c>
      <c r="AD5" s="124">
        <v>1</v>
      </c>
      <c r="AE5" s="138">
        <v>16</v>
      </c>
      <c r="AF5" s="124">
        <v>2</v>
      </c>
      <c r="AG5" s="40">
        <v>21</v>
      </c>
      <c r="AH5" s="39">
        <v>1</v>
      </c>
      <c r="AI5" s="136">
        <v>16</v>
      </c>
      <c r="AJ5" s="120">
        <v>1</v>
      </c>
      <c r="AK5" s="136">
        <v>25</v>
      </c>
      <c r="AL5" s="145"/>
      <c r="AM5" s="37"/>
      <c r="AN5" s="36"/>
      <c r="AO5" s="115"/>
    </row>
    <row r="6" spans="1:41" ht="13.15" customHeight="1">
      <c r="A6" s="476" t="s">
        <v>154</v>
      </c>
      <c r="B6" s="98" t="s">
        <v>49</v>
      </c>
      <c r="C6" s="150">
        <f t="shared" si="0"/>
        <v>111</v>
      </c>
      <c r="D6" s="67">
        <f>W6+AA6+Y6+AK6+AG6+AC6</f>
        <v>96</v>
      </c>
      <c r="E6" s="238">
        <f>G6</f>
        <v>15</v>
      </c>
      <c r="F6" s="21">
        <v>4</v>
      </c>
      <c r="G6" s="18">
        <v>15</v>
      </c>
      <c r="H6" s="16">
        <v>3</v>
      </c>
      <c r="I6" s="17">
        <v>10</v>
      </c>
      <c r="J6" s="26">
        <v>7</v>
      </c>
      <c r="K6" s="27">
        <v>12</v>
      </c>
      <c r="L6" s="28">
        <v>6</v>
      </c>
      <c r="M6" s="27">
        <v>6</v>
      </c>
      <c r="N6" s="28">
        <v>12</v>
      </c>
      <c r="O6" s="27">
        <v>7</v>
      </c>
      <c r="P6" s="28">
        <v>5</v>
      </c>
      <c r="Q6" s="27">
        <v>7</v>
      </c>
      <c r="R6" s="30">
        <v>8</v>
      </c>
      <c r="S6" s="31">
        <v>11</v>
      </c>
      <c r="T6" s="32">
        <v>2</v>
      </c>
      <c r="U6" s="31">
        <v>13</v>
      </c>
      <c r="V6" s="32">
        <v>2</v>
      </c>
      <c r="W6" s="31">
        <v>21</v>
      </c>
      <c r="X6" s="32">
        <v>2</v>
      </c>
      <c r="Y6" s="31">
        <v>13</v>
      </c>
      <c r="Z6" s="32">
        <v>3</v>
      </c>
      <c r="AA6" s="31">
        <v>17</v>
      </c>
      <c r="AB6" s="41">
        <v>4</v>
      </c>
      <c r="AC6" s="138">
        <v>15</v>
      </c>
      <c r="AD6" s="124">
        <v>3</v>
      </c>
      <c r="AE6" s="138">
        <v>10</v>
      </c>
      <c r="AF6" s="124">
        <v>4</v>
      </c>
      <c r="AG6" s="40">
        <v>15</v>
      </c>
      <c r="AH6" s="39">
        <v>2</v>
      </c>
      <c r="AI6" s="136">
        <v>13</v>
      </c>
      <c r="AJ6" s="120">
        <v>4</v>
      </c>
      <c r="AK6" s="136">
        <v>15</v>
      </c>
      <c r="AL6" s="145"/>
      <c r="AM6" s="37"/>
      <c r="AN6" s="36"/>
      <c r="AO6" s="115"/>
    </row>
    <row r="7" spans="1:41" ht="13.15" customHeight="1">
      <c r="A7" s="490" t="s">
        <v>79</v>
      </c>
      <c r="B7" s="98" t="s">
        <v>39</v>
      </c>
      <c r="C7" s="150">
        <f t="shared" si="0"/>
        <v>101</v>
      </c>
      <c r="D7" s="67">
        <f>K7+O7+W7+S7+AA7+M7</f>
        <v>89</v>
      </c>
      <c r="E7" s="238">
        <f>G7</f>
        <v>12</v>
      </c>
      <c r="F7" s="21">
        <v>7</v>
      </c>
      <c r="G7" s="18">
        <v>12</v>
      </c>
      <c r="H7" s="16" t="s">
        <v>134</v>
      </c>
      <c r="I7" s="17">
        <v>10</v>
      </c>
      <c r="J7" s="26">
        <v>3</v>
      </c>
      <c r="K7" s="27">
        <v>17</v>
      </c>
      <c r="L7" s="28">
        <v>2</v>
      </c>
      <c r="M7" s="27">
        <v>13</v>
      </c>
      <c r="N7" s="28" t="s">
        <v>133</v>
      </c>
      <c r="O7" s="27">
        <v>17</v>
      </c>
      <c r="P7" s="28" t="s">
        <v>133</v>
      </c>
      <c r="Q7" s="27">
        <v>8</v>
      </c>
      <c r="R7" s="30" t="s">
        <v>232</v>
      </c>
      <c r="S7" s="31">
        <v>14</v>
      </c>
      <c r="T7" s="32" t="s">
        <v>133</v>
      </c>
      <c r="U7" s="31">
        <v>7</v>
      </c>
      <c r="V7" s="32" t="s">
        <v>231</v>
      </c>
      <c r="W7" s="31">
        <v>15</v>
      </c>
      <c r="X7" s="32" t="s">
        <v>134</v>
      </c>
      <c r="Y7" s="31">
        <v>10</v>
      </c>
      <c r="Z7" s="32" t="s">
        <v>233</v>
      </c>
      <c r="AA7" s="31">
        <v>13</v>
      </c>
      <c r="AB7" s="41"/>
      <c r="AC7" s="138"/>
      <c r="AD7" s="124"/>
      <c r="AE7" s="138"/>
      <c r="AF7" s="124"/>
      <c r="AG7" s="40"/>
      <c r="AH7" s="39"/>
      <c r="AI7" s="136"/>
      <c r="AJ7" s="120"/>
      <c r="AK7" s="136"/>
      <c r="AL7" s="145" t="s">
        <v>233</v>
      </c>
      <c r="AM7" s="37">
        <v>7</v>
      </c>
      <c r="AN7" s="36" t="s">
        <v>134</v>
      </c>
      <c r="AO7" s="115">
        <v>6</v>
      </c>
    </row>
    <row r="8" spans="1:41" ht="13.15" customHeight="1">
      <c r="A8" s="507" t="s">
        <v>156</v>
      </c>
      <c r="B8" s="164" t="s">
        <v>157</v>
      </c>
      <c r="C8" s="150">
        <f t="shared" si="0"/>
        <v>94</v>
      </c>
      <c r="D8" s="67">
        <f>W8+AA8+AG8+AC8+AE8+AK8</f>
        <v>73</v>
      </c>
      <c r="E8" s="238">
        <f>AM8</f>
        <v>21</v>
      </c>
      <c r="F8" s="21">
        <v>6</v>
      </c>
      <c r="G8" s="18">
        <v>13</v>
      </c>
      <c r="H8" s="16">
        <v>2</v>
      </c>
      <c r="I8" s="17">
        <v>13</v>
      </c>
      <c r="J8" s="26">
        <v>13</v>
      </c>
      <c r="K8" s="27">
        <v>6</v>
      </c>
      <c r="L8" s="28">
        <v>7</v>
      </c>
      <c r="M8" s="27">
        <v>5</v>
      </c>
      <c r="N8" s="28">
        <v>9</v>
      </c>
      <c r="O8" s="27">
        <v>10</v>
      </c>
      <c r="P8" s="28">
        <v>3</v>
      </c>
      <c r="Q8" s="27">
        <v>10</v>
      </c>
      <c r="R8" s="30">
        <v>11</v>
      </c>
      <c r="S8" s="31">
        <v>8</v>
      </c>
      <c r="T8" s="32">
        <v>5</v>
      </c>
      <c r="U8" s="31">
        <v>7</v>
      </c>
      <c r="V8" s="32">
        <v>7</v>
      </c>
      <c r="W8" s="31">
        <v>12</v>
      </c>
      <c r="X8" s="32">
        <v>4</v>
      </c>
      <c r="Y8" s="31">
        <v>8</v>
      </c>
      <c r="Z8" s="32">
        <v>7</v>
      </c>
      <c r="AA8" s="31">
        <v>12</v>
      </c>
      <c r="AB8" s="41">
        <v>8</v>
      </c>
      <c r="AC8" s="138">
        <v>11</v>
      </c>
      <c r="AD8" s="124">
        <v>2</v>
      </c>
      <c r="AE8" s="138">
        <v>13</v>
      </c>
      <c r="AF8" s="124">
        <v>8</v>
      </c>
      <c r="AG8" s="40">
        <v>11</v>
      </c>
      <c r="AH8" s="39">
        <v>3</v>
      </c>
      <c r="AI8" s="136">
        <v>10</v>
      </c>
      <c r="AJ8" s="120">
        <v>5</v>
      </c>
      <c r="AK8" s="136">
        <v>14</v>
      </c>
      <c r="AL8" s="145">
        <v>2</v>
      </c>
      <c r="AM8" s="37">
        <v>21</v>
      </c>
      <c r="AN8" s="36">
        <v>2</v>
      </c>
      <c r="AO8" s="115">
        <v>11</v>
      </c>
    </row>
    <row r="9" spans="1:41" ht="13.15" customHeight="1">
      <c r="A9" s="477" t="s">
        <v>159</v>
      </c>
      <c r="B9" s="99" t="s">
        <v>34</v>
      </c>
      <c r="C9" s="150">
        <f t="shared" si="0"/>
        <v>91</v>
      </c>
      <c r="D9" s="67">
        <f>W9+S9+Q9+AE9+AG9+AC9</f>
        <v>78</v>
      </c>
      <c r="E9" s="238">
        <f>I9</f>
        <v>13</v>
      </c>
      <c r="F9" s="21">
        <v>11</v>
      </c>
      <c r="G9" s="18">
        <v>8</v>
      </c>
      <c r="H9" s="16">
        <v>2</v>
      </c>
      <c r="I9" s="17">
        <v>13</v>
      </c>
      <c r="J9" s="26">
        <v>18</v>
      </c>
      <c r="K9" s="27">
        <v>1</v>
      </c>
      <c r="L9" s="28">
        <v>7</v>
      </c>
      <c r="M9" s="27">
        <v>5</v>
      </c>
      <c r="N9" s="28"/>
      <c r="O9" s="27"/>
      <c r="P9" s="28">
        <v>3</v>
      </c>
      <c r="Q9" s="27">
        <v>10</v>
      </c>
      <c r="R9" s="30">
        <v>6</v>
      </c>
      <c r="S9" s="31">
        <v>13</v>
      </c>
      <c r="T9" s="32">
        <v>5</v>
      </c>
      <c r="U9" s="31">
        <v>7</v>
      </c>
      <c r="V9" s="32">
        <v>5</v>
      </c>
      <c r="W9" s="31">
        <v>14</v>
      </c>
      <c r="X9" s="32">
        <v>4</v>
      </c>
      <c r="Y9" s="31">
        <v>8</v>
      </c>
      <c r="Z9" s="32"/>
      <c r="AA9" s="31"/>
      <c r="AB9" s="41">
        <v>5</v>
      </c>
      <c r="AC9" s="138">
        <v>14</v>
      </c>
      <c r="AD9" s="124">
        <v>2</v>
      </c>
      <c r="AE9" s="138">
        <v>13</v>
      </c>
      <c r="AF9" s="124">
        <v>5</v>
      </c>
      <c r="AG9" s="40">
        <v>14</v>
      </c>
      <c r="AH9" s="39">
        <v>3</v>
      </c>
      <c r="AI9" s="136">
        <v>10</v>
      </c>
      <c r="AJ9" s="120"/>
      <c r="AK9" s="136"/>
      <c r="AL9" s="145"/>
      <c r="AM9" s="37"/>
      <c r="AN9" s="36">
        <v>2</v>
      </c>
      <c r="AO9" s="115">
        <v>11</v>
      </c>
    </row>
    <row r="10" spans="1:41" ht="13.15" customHeight="1" thickBot="1">
      <c r="A10" s="491" t="s">
        <v>164</v>
      </c>
      <c r="B10" s="98" t="s">
        <v>39</v>
      </c>
      <c r="C10" s="150">
        <f t="shared" si="0"/>
        <v>89</v>
      </c>
      <c r="D10" s="67">
        <f>O10+Q10+W10+AA10+AK10+AG10</f>
        <v>78</v>
      </c>
      <c r="E10" s="238">
        <f>AM10</f>
        <v>11</v>
      </c>
      <c r="F10" s="21"/>
      <c r="G10" s="18"/>
      <c r="H10" s="16">
        <v>5</v>
      </c>
      <c r="I10" s="17">
        <v>7</v>
      </c>
      <c r="J10" s="26">
        <v>16</v>
      </c>
      <c r="K10" s="27">
        <v>3</v>
      </c>
      <c r="L10" s="28">
        <v>3</v>
      </c>
      <c r="M10" s="27">
        <v>10</v>
      </c>
      <c r="N10" s="28">
        <v>5</v>
      </c>
      <c r="O10" s="27">
        <v>14</v>
      </c>
      <c r="P10" s="28">
        <v>2</v>
      </c>
      <c r="Q10" s="27">
        <v>13</v>
      </c>
      <c r="R10" s="30">
        <v>15</v>
      </c>
      <c r="S10" s="31">
        <v>4</v>
      </c>
      <c r="T10" s="63">
        <v>4</v>
      </c>
      <c r="U10" s="31">
        <v>8</v>
      </c>
      <c r="V10" s="63">
        <v>6</v>
      </c>
      <c r="W10" s="31">
        <v>13</v>
      </c>
      <c r="X10" s="63">
        <v>3</v>
      </c>
      <c r="Y10" s="31">
        <v>10</v>
      </c>
      <c r="Z10" s="63">
        <v>6</v>
      </c>
      <c r="AA10" s="31">
        <v>13</v>
      </c>
      <c r="AB10" s="41">
        <v>17</v>
      </c>
      <c r="AC10" s="138">
        <v>2</v>
      </c>
      <c r="AD10" s="124">
        <v>5</v>
      </c>
      <c r="AE10" s="138">
        <v>7</v>
      </c>
      <c r="AF10" s="124">
        <v>7</v>
      </c>
      <c r="AG10" s="40">
        <v>12</v>
      </c>
      <c r="AH10" s="39">
        <v>4</v>
      </c>
      <c r="AI10" s="136">
        <v>8</v>
      </c>
      <c r="AJ10" s="120">
        <v>6</v>
      </c>
      <c r="AK10" s="136">
        <v>13</v>
      </c>
      <c r="AL10" s="145">
        <v>8</v>
      </c>
      <c r="AM10" s="37">
        <v>11</v>
      </c>
      <c r="AN10" s="36">
        <v>5</v>
      </c>
      <c r="AO10" s="115">
        <v>5</v>
      </c>
    </row>
    <row r="11" spans="1:41" ht="13.15" customHeight="1">
      <c r="A11" s="464" t="s">
        <v>272</v>
      </c>
      <c r="B11" s="98" t="s">
        <v>41</v>
      </c>
      <c r="C11" s="150">
        <f t="shared" si="0"/>
        <v>69</v>
      </c>
      <c r="D11" s="67">
        <f>O11+K11+W11+AA11+AG11+AK11</f>
        <v>56</v>
      </c>
      <c r="E11" s="238">
        <f>AM11</f>
        <v>13</v>
      </c>
      <c r="F11" s="21"/>
      <c r="G11" s="18"/>
      <c r="H11" s="16">
        <v>6</v>
      </c>
      <c r="I11" s="17">
        <v>6</v>
      </c>
      <c r="J11" s="26">
        <v>8</v>
      </c>
      <c r="K11" s="27">
        <v>11</v>
      </c>
      <c r="L11" s="28">
        <v>11</v>
      </c>
      <c r="M11" s="27">
        <v>1</v>
      </c>
      <c r="N11" s="28">
        <v>7</v>
      </c>
      <c r="O11" s="27">
        <v>12</v>
      </c>
      <c r="P11" s="28">
        <v>11</v>
      </c>
      <c r="Q11" s="27">
        <v>1</v>
      </c>
      <c r="R11" s="30">
        <v>12</v>
      </c>
      <c r="S11" s="31">
        <v>7</v>
      </c>
      <c r="T11" s="32"/>
      <c r="U11" s="31"/>
      <c r="V11" s="32">
        <v>11</v>
      </c>
      <c r="W11" s="31">
        <v>8</v>
      </c>
      <c r="X11" s="32"/>
      <c r="Y11" s="32"/>
      <c r="Z11" s="32">
        <v>11</v>
      </c>
      <c r="AA11" s="31">
        <v>8</v>
      </c>
      <c r="AB11" s="41">
        <v>13</v>
      </c>
      <c r="AC11" s="138">
        <v>6</v>
      </c>
      <c r="AD11" s="124">
        <v>8</v>
      </c>
      <c r="AE11" s="138">
        <v>4</v>
      </c>
      <c r="AF11" s="124">
        <v>11</v>
      </c>
      <c r="AG11" s="40">
        <v>8</v>
      </c>
      <c r="AH11" s="39">
        <v>5</v>
      </c>
      <c r="AI11" s="136">
        <v>7</v>
      </c>
      <c r="AJ11" s="120">
        <v>10</v>
      </c>
      <c r="AK11" s="136">
        <v>9</v>
      </c>
      <c r="AL11" s="145">
        <v>6</v>
      </c>
      <c r="AM11" s="37">
        <v>13</v>
      </c>
      <c r="AN11" s="36">
        <v>4</v>
      </c>
      <c r="AO11" s="115">
        <v>6</v>
      </c>
    </row>
    <row r="12" spans="1:41" ht="13.15" customHeight="1">
      <c r="A12" s="336" t="s">
        <v>158</v>
      </c>
      <c r="B12" s="98" t="s">
        <v>47</v>
      </c>
      <c r="C12" s="150">
        <f t="shared" si="0"/>
        <v>67</v>
      </c>
      <c r="D12" s="67">
        <f>AA12+M12+O12+Q12+W12+AK12</f>
        <v>52</v>
      </c>
      <c r="E12" s="238">
        <f>AM12</f>
        <v>15</v>
      </c>
      <c r="F12" s="21">
        <v>8</v>
      </c>
      <c r="G12" s="18">
        <v>11</v>
      </c>
      <c r="H12" s="16">
        <v>8</v>
      </c>
      <c r="I12" s="17">
        <v>4</v>
      </c>
      <c r="J12" s="26">
        <v>15</v>
      </c>
      <c r="K12" s="27">
        <v>4</v>
      </c>
      <c r="L12" s="28">
        <v>4</v>
      </c>
      <c r="M12" s="27">
        <v>8</v>
      </c>
      <c r="N12" s="28">
        <v>11</v>
      </c>
      <c r="O12" s="27">
        <v>8</v>
      </c>
      <c r="P12" s="28">
        <v>4</v>
      </c>
      <c r="Q12" s="27">
        <v>8</v>
      </c>
      <c r="R12" s="30">
        <v>13</v>
      </c>
      <c r="S12" s="31">
        <v>6</v>
      </c>
      <c r="T12" s="32">
        <v>6</v>
      </c>
      <c r="U12" s="31">
        <v>6</v>
      </c>
      <c r="V12" s="32">
        <v>12</v>
      </c>
      <c r="W12" s="31">
        <v>7</v>
      </c>
      <c r="X12" s="32">
        <v>6</v>
      </c>
      <c r="Y12" s="31">
        <v>6</v>
      </c>
      <c r="Z12" s="32">
        <v>8</v>
      </c>
      <c r="AA12" s="31">
        <v>11</v>
      </c>
      <c r="AB12" s="41">
        <v>12</v>
      </c>
      <c r="AC12" s="138">
        <v>7</v>
      </c>
      <c r="AD12" s="124">
        <v>6</v>
      </c>
      <c r="AE12" s="138">
        <v>6</v>
      </c>
      <c r="AF12" s="124">
        <v>14</v>
      </c>
      <c r="AG12" s="40">
        <v>5</v>
      </c>
      <c r="AH12" s="39">
        <v>7</v>
      </c>
      <c r="AI12" s="136">
        <v>5</v>
      </c>
      <c r="AJ12" s="120">
        <v>9</v>
      </c>
      <c r="AK12" s="136">
        <v>10</v>
      </c>
      <c r="AL12" s="145">
        <v>4</v>
      </c>
      <c r="AM12" s="37">
        <v>15</v>
      </c>
      <c r="AN12" s="36">
        <v>6</v>
      </c>
      <c r="AO12" s="115">
        <v>4</v>
      </c>
    </row>
    <row r="13" spans="1:41" ht="13.15" customHeight="1">
      <c r="A13" s="336" t="s">
        <v>245</v>
      </c>
      <c r="B13" s="164" t="s">
        <v>192</v>
      </c>
      <c r="C13" s="150">
        <f t="shared" si="0"/>
        <v>55</v>
      </c>
      <c r="D13" s="67">
        <f>S13+W13+U13+AA13</f>
        <v>55</v>
      </c>
      <c r="E13" s="238">
        <f>G13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30">
        <v>2</v>
      </c>
      <c r="S13" s="31">
        <v>21</v>
      </c>
      <c r="T13" s="32">
        <v>3</v>
      </c>
      <c r="U13" s="31">
        <v>10</v>
      </c>
      <c r="V13" s="32">
        <v>4</v>
      </c>
      <c r="W13" s="31">
        <v>15</v>
      </c>
      <c r="X13" s="32"/>
      <c r="Y13" s="31"/>
      <c r="Z13" s="32">
        <v>10</v>
      </c>
      <c r="AA13" s="31">
        <v>9</v>
      </c>
      <c r="AB13" s="41"/>
      <c r="AC13" s="138"/>
      <c r="AD13" s="124"/>
      <c r="AE13" s="138"/>
      <c r="AF13" s="124"/>
      <c r="AG13" s="40"/>
      <c r="AH13" s="39"/>
      <c r="AI13" s="136"/>
      <c r="AJ13" s="120"/>
      <c r="AK13" s="136"/>
      <c r="AL13" s="145"/>
      <c r="AM13" s="37"/>
      <c r="AN13" s="36"/>
      <c r="AO13" s="115"/>
    </row>
    <row r="14" spans="1:41" ht="13.15" customHeight="1">
      <c r="A14" s="336" t="s">
        <v>163</v>
      </c>
      <c r="B14" s="98" t="s">
        <v>45</v>
      </c>
      <c r="C14" s="150">
        <f t="shared" si="0"/>
        <v>32</v>
      </c>
      <c r="D14" s="67">
        <f>Q14+O14+AK14+AC14+AE14+AI14</f>
        <v>25</v>
      </c>
      <c r="E14" s="238">
        <f>AM14</f>
        <v>7</v>
      </c>
      <c r="F14" s="21">
        <v>18</v>
      </c>
      <c r="G14" s="18">
        <v>1</v>
      </c>
      <c r="H14" s="16">
        <v>9</v>
      </c>
      <c r="I14" s="17">
        <v>3</v>
      </c>
      <c r="J14" s="26"/>
      <c r="K14" s="27"/>
      <c r="L14" s="28">
        <v>10</v>
      </c>
      <c r="M14" s="27">
        <v>2</v>
      </c>
      <c r="N14" s="28">
        <v>15</v>
      </c>
      <c r="O14" s="27">
        <v>4</v>
      </c>
      <c r="P14" s="28">
        <v>7</v>
      </c>
      <c r="Q14" s="27">
        <v>5</v>
      </c>
      <c r="R14" s="30"/>
      <c r="S14" s="31"/>
      <c r="T14" s="32"/>
      <c r="U14" s="31"/>
      <c r="V14" s="32"/>
      <c r="W14" s="31"/>
      <c r="X14" s="32"/>
      <c r="Y14" s="31"/>
      <c r="Z14" s="32"/>
      <c r="AA14" s="31"/>
      <c r="AB14" s="41">
        <v>14</v>
      </c>
      <c r="AC14" s="138">
        <v>5</v>
      </c>
      <c r="AD14" s="124">
        <v>7</v>
      </c>
      <c r="AE14" s="138">
        <v>5</v>
      </c>
      <c r="AF14" s="124"/>
      <c r="AG14" s="40"/>
      <c r="AH14" s="39">
        <v>9</v>
      </c>
      <c r="AI14" s="136">
        <v>3</v>
      </c>
      <c r="AJ14" s="120">
        <v>16</v>
      </c>
      <c r="AK14" s="136">
        <v>3</v>
      </c>
      <c r="AL14" s="145">
        <v>12</v>
      </c>
      <c r="AM14" s="37">
        <v>7</v>
      </c>
      <c r="AN14" s="36">
        <v>7</v>
      </c>
      <c r="AO14" s="115">
        <v>3</v>
      </c>
    </row>
    <row r="15" spans="1:41" ht="13.15" customHeight="1">
      <c r="A15" s="340" t="s">
        <v>246</v>
      </c>
      <c r="B15" s="99" t="s">
        <v>192</v>
      </c>
      <c r="C15" s="150">
        <f t="shared" si="0"/>
        <v>30</v>
      </c>
      <c r="D15" s="67">
        <f>U15+Q15+O15+AI15+AC15+AE15</f>
        <v>30</v>
      </c>
      <c r="E15" s="238">
        <f>G15</f>
        <v>0</v>
      </c>
      <c r="F15" s="21"/>
      <c r="G15" s="18"/>
      <c r="H15" s="16"/>
      <c r="I15" s="17"/>
      <c r="J15" s="26"/>
      <c r="K15" s="27"/>
      <c r="L15" s="28"/>
      <c r="M15" s="27"/>
      <c r="N15" s="28">
        <v>17</v>
      </c>
      <c r="O15" s="27">
        <v>2</v>
      </c>
      <c r="P15" s="28" t="s">
        <v>233</v>
      </c>
      <c r="Q15" s="27">
        <v>4</v>
      </c>
      <c r="R15" s="30">
        <v>18</v>
      </c>
      <c r="S15" s="31">
        <v>1</v>
      </c>
      <c r="T15" s="32">
        <v>3</v>
      </c>
      <c r="U15" s="31">
        <v>10</v>
      </c>
      <c r="V15" s="32">
        <v>17</v>
      </c>
      <c r="W15" s="31">
        <v>2</v>
      </c>
      <c r="X15" s="32"/>
      <c r="Y15" s="31"/>
      <c r="Z15" s="32">
        <v>17</v>
      </c>
      <c r="AA15" s="31">
        <v>2</v>
      </c>
      <c r="AB15" s="41">
        <v>16</v>
      </c>
      <c r="AC15" s="138">
        <v>3</v>
      </c>
      <c r="AD15" s="124" t="s">
        <v>134</v>
      </c>
      <c r="AE15" s="138">
        <v>8</v>
      </c>
      <c r="AF15" s="124">
        <v>18</v>
      </c>
      <c r="AG15" s="40">
        <v>1</v>
      </c>
      <c r="AH15" s="39" t="s">
        <v>231</v>
      </c>
      <c r="AI15" s="136">
        <v>3</v>
      </c>
      <c r="AJ15" s="120"/>
      <c r="AK15" s="136"/>
      <c r="AL15" s="145"/>
      <c r="AM15" s="37"/>
      <c r="AN15" s="36"/>
      <c r="AO15" s="115"/>
    </row>
    <row r="16" spans="1:41" ht="13.15" customHeight="1">
      <c r="A16" s="336" t="s">
        <v>166</v>
      </c>
      <c r="B16" s="98" t="s">
        <v>45</v>
      </c>
      <c r="C16" s="150">
        <f t="shared" si="0"/>
        <v>12</v>
      </c>
      <c r="D16" s="67">
        <f>Q16+M16+AE16+AI16</f>
        <v>9</v>
      </c>
      <c r="E16" s="238">
        <f>I16</f>
        <v>3</v>
      </c>
      <c r="F16" s="21"/>
      <c r="G16" s="18"/>
      <c r="H16" s="16">
        <v>9</v>
      </c>
      <c r="I16" s="17">
        <v>3</v>
      </c>
      <c r="J16" s="26"/>
      <c r="K16" s="27"/>
      <c r="L16" s="28">
        <v>10</v>
      </c>
      <c r="M16" s="27">
        <v>2</v>
      </c>
      <c r="N16" s="28"/>
      <c r="O16" s="27"/>
      <c r="P16" s="28">
        <v>7</v>
      </c>
      <c r="Q16" s="27">
        <v>5</v>
      </c>
      <c r="R16" s="30"/>
      <c r="S16" s="31"/>
      <c r="T16" s="32"/>
      <c r="U16" s="31"/>
      <c r="V16" s="32"/>
      <c r="W16" s="31"/>
      <c r="X16" s="32"/>
      <c r="Y16" s="31"/>
      <c r="Z16" s="32"/>
      <c r="AA16" s="31"/>
      <c r="AB16" s="41"/>
      <c r="AC16" s="138"/>
      <c r="AD16" s="124">
        <v>11</v>
      </c>
      <c r="AE16" s="138">
        <v>1</v>
      </c>
      <c r="AF16" s="124"/>
      <c r="AG16" s="40"/>
      <c r="AH16" s="39">
        <v>11</v>
      </c>
      <c r="AI16" s="136">
        <v>1</v>
      </c>
      <c r="AJ16" s="120"/>
      <c r="AK16" s="136"/>
      <c r="AL16" s="145"/>
      <c r="AM16" s="37"/>
      <c r="AN16" s="36"/>
      <c r="AO16" s="115"/>
    </row>
    <row r="17" spans="1:41" ht="13.15" customHeight="1">
      <c r="A17" s="336" t="s">
        <v>168</v>
      </c>
      <c r="B17" s="170" t="s">
        <v>34</v>
      </c>
      <c r="C17" s="150">
        <f t="shared" si="0"/>
        <v>8</v>
      </c>
      <c r="D17" s="67">
        <f>M17+Q17+U17</f>
        <v>7</v>
      </c>
      <c r="E17" s="238">
        <f>I17</f>
        <v>1</v>
      </c>
      <c r="F17" s="21"/>
      <c r="G17" s="18"/>
      <c r="H17" s="16">
        <v>11</v>
      </c>
      <c r="I17" s="17">
        <v>1</v>
      </c>
      <c r="J17" s="26"/>
      <c r="K17" s="27"/>
      <c r="L17" s="28">
        <v>9</v>
      </c>
      <c r="M17" s="27">
        <v>3</v>
      </c>
      <c r="N17" s="28"/>
      <c r="O17" s="27"/>
      <c r="P17" s="28">
        <v>10</v>
      </c>
      <c r="Q17" s="27">
        <v>2</v>
      </c>
      <c r="R17" s="30"/>
      <c r="S17" s="31"/>
      <c r="T17" s="32">
        <v>10</v>
      </c>
      <c r="U17" s="31">
        <v>2</v>
      </c>
      <c r="V17" s="32"/>
      <c r="W17" s="31"/>
      <c r="X17" s="32"/>
      <c r="Y17" s="31"/>
      <c r="Z17" s="32"/>
      <c r="AA17" s="31"/>
      <c r="AB17" s="41"/>
      <c r="AC17" s="138"/>
      <c r="AD17" s="124"/>
      <c r="AE17" s="138"/>
      <c r="AF17" s="124"/>
      <c r="AG17" s="40"/>
      <c r="AH17" s="39"/>
      <c r="AI17" s="136"/>
      <c r="AJ17" s="120"/>
      <c r="AK17" s="136"/>
      <c r="AL17" s="145"/>
      <c r="AM17" s="37"/>
      <c r="AN17" s="36"/>
      <c r="AO17" s="115"/>
    </row>
    <row r="18" spans="1:41" ht="13.15" customHeight="1">
      <c r="A18" s="92" t="s">
        <v>281</v>
      </c>
      <c r="B18" s="463" t="s">
        <v>45</v>
      </c>
      <c r="C18" s="150">
        <f t="shared" si="0"/>
        <v>8</v>
      </c>
      <c r="D18" s="67">
        <f>AE18+AI18</f>
        <v>8</v>
      </c>
      <c r="E18" s="238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30"/>
      <c r="S18" s="31"/>
      <c r="T18" s="32"/>
      <c r="U18" s="31"/>
      <c r="V18" s="32"/>
      <c r="W18" s="31"/>
      <c r="X18" s="32"/>
      <c r="Y18" s="31"/>
      <c r="Z18" s="32"/>
      <c r="AA18" s="31"/>
      <c r="AB18" s="41"/>
      <c r="AC18" s="138"/>
      <c r="AD18" s="124">
        <v>7</v>
      </c>
      <c r="AE18" s="138">
        <v>5</v>
      </c>
      <c r="AF18" s="124"/>
      <c r="AG18" s="40"/>
      <c r="AH18" s="39">
        <v>9</v>
      </c>
      <c r="AI18" s="136">
        <v>3</v>
      </c>
      <c r="AJ18" s="120"/>
      <c r="AK18" s="136"/>
      <c r="AL18" s="146"/>
      <c r="AM18" s="37"/>
      <c r="AN18" s="65"/>
      <c r="AO18" s="115"/>
    </row>
    <row r="19" spans="1:41" ht="13.15" customHeight="1">
      <c r="A19" s="12" t="s">
        <v>268</v>
      </c>
      <c r="B19" s="170" t="s">
        <v>35</v>
      </c>
      <c r="C19" s="150">
        <f t="shared" si="0"/>
        <v>2</v>
      </c>
      <c r="D19" s="67">
        <f>M19+Q19</f>
        <v>2</v>
      </c>
      <c r="E19" s="238">
        <f>G19+I19</f>
        <v>0</v>
      </c>
      <c r="F19" s="21"/>
      <c r="G19" s="18"/>
      <c r="H19" s="16"/>
      <c r="I19" s="17"/>
      <c r="J19" s="26"/>
      <c r="K19" s="27"/>
      <c r="L19" s="28">
        <v>11</v>
      </c>
      <c r="M19" s="27">
        <v>1</v>
      </c>
      <c r="N19" s="28"/>
      <c r="O19" s="27"/>
      <c r="P19" s="28">
        <v>11</v>
      </c>
      <c r="Q19" s="29">
        <v>1</v>
      </c>
      <c r="R19" s="30"/>
      <c r="S19" s="31"/>
      <c r="T19" s="32"/>
      <c r="U19" s="31"/>
      <c r="V19" s="32"/>
      <c r="W19" s="31"/>
      <c r="X19" s="32"/>
      <c r="Y19" s="32"/>
      <c r="Z19" s="32"/>
      <c r="AA19" s="31"/>
      <c r="AB19" s="41"/>
      <c r="AC19" s="138"/>
      <c r="AD19" s="124"/>
      <c r="AE19" s="138"/>
      <c r="AF19" s="124"/>
      <c r="AG19" s="40"/>
      <c r="AH19" s="39"/>
      <c r="AI19" s="136"/>
      <c r="AJ19" s="120"/>
      <c r="AK19" s="136"/>
      <c r="AL19" s="145"/>
      <c r="AM19" s="37"/>
      <c r="AN19" s="36"/>
      <c r="AO19" s="115"/>
    </row>
    <row r="20" spans="1:41" ht="13.15" customHeight="1">
      <c r="A20" s="470" t="s">
        <v>250</v>
      </c>
      <c r="B20" s="170" t="s">
        <v>249</v>
      </c>
      <c r="C20" s="150">
        <f t="shared" si="0"/>
        <v>1</v>
      </c>
      <c r="D20" s="67">
        <f>Y20</f>
        <v>1</v>
      </c>
      <c r="E20" s="238">
        <f>G20+I20</f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>
        <v>11</v>
      </c>
      <c r="Y20" s="31">
        <v>1</v>
      </c>
      <c r="Z20" s="32"/>
      <c r="AA20" s="31"/>
      <c r="AB20" s="41"/>
      <c r="AC20" s="138"/>
      <c r="AD20" s="124"/>
      <c r="AE20" s="138"/>
      <c r="AF20" s="124"/>
      <c r="AG20" s="40"/>
      <c r="AH20" s="39"/>
      <c r="AI20" s="136"/>
      <c r="AJ20" s="120"/>
      <c r="AK20" s="136"/>
      <c r="AL20" s="145"/>
      <c r="AM20" s="37"/>
      <c r="AN20" s="36"/>
      <c r="AO20" s="115"/>
    </row>
    <row r="21" spans="1:41" ht="13.15" customHeight="1">
      <c r="A21" s="12"/>
      <c r="B21" s="170"/>
      <c r="C21" s="150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2"/>
      <c r="Z21" s="32"/>
      <c r="AA21" s="32"/>
      <c r="AB21" s="41"/>
      <c r="AC21" s="124"/>
      <c r="AD21" s="124"/>
      <c r="AE21" s="124"/>
      <c r="AF21" s="124"/>
      <c r="AG21" s="40"/>
      <c r="AH21" s="39"/>
      <c r="AI21" s="136"/>
      <c r="AJ21" s="120"/>
      <c r="AK21" s="136"/>
      <c r="AL21" s="145"/>
      <c r="AM21" s="37"/>
      <c r="AN21" s="36"/>
      <c r="AO21" s="115"/>
    </row>
    <row r="22" spans="1:41" ht="13.15" customHeight="1">
      <c r="A22" s="165"/>
      <c r="B22" s="171"/>
      <c r="C22" s="150"/>
      <c r="D22" s="67"/>
      <c r="E22" s="94"/>
      <c r="F22" s="21"/>
      <c r="G22" s="18"/>
      <c r="H22" s="16"/>
      <c r="I22" s="17"/>
      <c r="J22" s="26"/>
      <c r="K22" s="27"/>
      <c r="L22" s="27"/>
      <c r="M22" s="27"/>
      <c r="N22" s="27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2"/>
      <c r="Z22" s="32"/>
      <c r="AA22" s="32"/>
      <c r="AB22" s="41"/>
      <c r="AC22" s="124"/>
      <c r="AD22" s="124"/>
      <c r="AE22" s="124"/>
      <c r="AF22" s="124"/>
      <c r="AG22" s="40"/>
      <c r="AH22" s="64"/>
      <c r="AI22" s="89"/>
      <c r="AJ22" s="89"/>
      <c r="AK22" s="136"/>
      <c r="AL22" s="145"/>
      <c r="AM22" s="37"/>
      <c r="AN22" s="36"/>
      <c r="AO22" s="115"/>
    </row>
    <row r="23" spans="1:41" ht="13.15" customHeight="1">
      <c r="A23" s="104"/>
      <c r="B23" s="170"/>
      <c r="C23" s="150"/>
      <c r="D23" s="67"/>
      <c r="E23" s="94"/>
      <c r="F23" s="21"/>
      <c r="G23" s="18"/>
      <c r="H23" s="16"/>
      <c r="I23" s="17"/>
      <c r="J23" s="26"/>
      <c r="K23" s="27"/>
      <c r="L23" s="27"/>
      <c r="M23" s="27"/>
      <c r="N23" s="27"/>
      <c r="O23" s="27"/>
      <c r="P23" s="28"/>
      <c r="Q23" s="29"/>
      <c r="R23" s="76"/>
      <c r="S23" s="31"/>
      <c r="T23" s="63"/>
      <c r="U23" s="31"/>
      <c r="V23" s="63"/>
      <c r="W23" s="31"/>
      <c r="X23" s="63"/>
      <c r="Y23" s="63"/>
      <c r="Z23" s="63"/>
      <c r="AA23" s="63"/>
      <c r="AB23" s="41"/>
      <c r="AC23" s="124"/>
      <c r="AD23" s="124"/>
      <c r="AE23" s="124"/>
      <c r="AF23" s="124"/>
      <c r="AG23" s="40"/>
      <c r="AH23" s="39"/>
      <c r="AI23" s="120"/>
      <c r="AJ23" s="120"/>
      <c r="AK23" s="120"/>
      <c r="AL23" s="145"/>
      <c r="AM23" s="37"/>
      <c r="AN23" s="65"/>
      <c r="AO23" s="115"/>
    </row>
    <row r="24" spans="1:41" ht="13.15" customHeight="1">
      <c r="A24" s="104"/>
      <c r="B24" s="172"/>
      <c r="C24" s="150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70"/>
      <c r="R24" s="30"/>
      <c r="S24" s="31"/>
      <c r="T24" s="32"/>
      <c r="U24" s="32"/>
      <c r="V24" s="32"/>
      <c r="W24" s="32"/>
      <c r="X24" s="32"/>
      <c r="Y24" s="32"/>
      <c r="Z24" s="32"/>
      <c r="AA24" s="32"/>
      <c r="AB24" s="41"/>
      <c r="AC24" s="124"/>
      <c r="AD24" s="124"/>
      <c r="AE24" s="124"/>
      <c r="AF24" s="124"/>
      <c r="AG24" s="40"/>
      <c r="AH24" s="39"/>
      <c r="AI24" s="120"/>
      <c r="AJ24" s="120"/>
      <c r="AK24" s="120"/>
      <c r="AL24" s="147"/>
      <c r="AM24" s="37"/>
      <c r="AN24" s="38"/>
      <c r="AO24" s="116"/>
    </row>
    <row r="25" spans="1:41" ht="13.15" customHeight="1">
      <c r="A25" s="104"/>
      <c r="B25" s="172"/>
      <c r="C25" s="150"/>
      <c r="D25" s="67"/>
      <c r="E25" s="94"/>
      <c r="F25" s="21"/>
      <c r="G25" s="18"/>
      <c r="H25" s="16"/>
      <c r="I25" s="17"/>
      <c r="J25" s="26"/>
      <c r="K25" s="27"/>
      <c r="L25" s="27"/>
      <c r="M25" s="27"/>
      <c r="N25" s="27"/>
      <c r="O25" s="27"/>
      <c r="P25" s="28"/>
      <c r="Q25" s="29"/>
      <c r="R25" s="30"/>
      <c r="S25" s="31"/>
      <c r="T25" s="32"/>
      <c r="U25" s="32"/>
      <c r="V25" s="32"/>
      <c r="W25" s="32"/>
      <c r="X25" s="32"/>
      <c r="Y25" s="32"/>
      <c r="Z25" s="32"/>
      <c r="AA25" s="32"/>
      <c r="AB25" s="41"/>
      <c r="AC25" s="124"/>
      <c r="AD25" s="124"/>
      <c r="AE25" s="124"/>
      <c r="AF25" s="124"/>
      <c r="AG25" s="40"/>
      <c r="AH25" s="39"/>
      <c r="AI25" s="120"/>
      <c r="AJ25" s="120"/>
      <c r="AK25" s="120"/>
      <c r="AL25" s="146"/>
      <c r="AM25" s="37"/>
      <c r="AN25" s="65"/>
      <c r="AO25" s="115"/>
    </row>
    <row r="26" spans="1:41" ht="13.15" customHeight="1">
      <c r="A26" s="104"/>
      <c r="B26" s="172"/>
      <c r="C26" s="150"/>
      <c r="D26" s="67"/>
      <c r="E26" s="94"/>
      <c r="F26" s="21"/>
      <c r="G26" s="18"/>
      <c r="H26" s="16"/>
      <c r="I26" s="17"/>
      <c r="J26" s="26"/>
      <c r="K26" s="27"/>
      <c r="L26" s="27"/>
      <c r="M26" s="27"/>
      <c r="N26" s="27"/>
      <c r="O26" s="27"/>
      <c r="P26" s="28"/>
      <c r="Q26" s="29"/>
      <c r="R26" s="30"/>
      <c r="S26" s="31"/>
      <c r="T26" s="32"/>
      <c r="U26" s="32"/>
      <c r="V26" s="32"/>
      <c r="W26" s="32"/>
      <c r="X26" s="32"/>
      <c r="Y26" s="32"/>
      <c r="Z26" s="32"/>
      <c r="AA26" s="32"/>
      <c r="AB26" s="41"/>
      <c r="AC26" s="124"/>
      <c r="AD26" s="124"/>
      <c r="AE26" s="124"/>
      <c r="AF26" s="124"/>
      <c r="AG26" s="40"/>
      <c r="AH26" s="39"/>
      <c r="AI26" s="120"/>
      <c r="AJ26" s="120"/>
      <c r="AK26" s="120"/>
      <c r="AL26" s="146"/>
      <c r="AM26" s="37"/>
      <c r="AN26" s="36"/>
      <c r="AO26" s="115"/>
    </row>
    <row r="27" spans="1:41" ht="13.15" customHeight="1">
      <c r="A27" s="92"/>
      <c r="B27" s="170"/>
      <c r="C27" s="150"/>
      <c r="D27" s="67"/>
      <c r="E27" s="94"/>
      <c r="F27" s="21"/>
      <c r="G27" s="18"/>
      <c r="H27" s="16"/>
      <c r="I27" s="17"/>
      <c r="J27" s="26"/>
      <c r="K27" s="27"/>
      <c r="L27" s="27"/>
      <c r="M27" s="27"/>
      <c r="N27" s="27"/>
      <c r="O27" s="27"/>
      <c r="P27" s="28"/>
      <c r="Q27" s="29"/>
      <c r="R27" s="30"/>
      <c r="S27" s="31"/>
      <c r="T27" s="32"/>
      <c r="U27" s="32"/>
      <c r="V27" s="32"/>
      <c r="W27" s="32"/>
      <c r="X27" s="32"/>
      <c r="Y27" s="32"/>
      <c r="Z27" s="32"/>
      <c r="AA27" s="32"/>
      <c r="AB27" s="69"/>
      <c r="AC27" s="125"/>
      <c r="AD27" s="125"/>
      <c r="AE27" s="125"/>
      <c r="AF27" s="125"/>
      <c r="AG27" s="40"/>
      <c r="AH27" s="39"/>
      <c r="AI27" s="120"/>
      <c r="AJ27" s="120"/>
      <c r="AK27" s="120"/>
      <c r="AL27" s="146"/>
      <c r="AM27" s="37"/>
      <c r="AN27" s="65"/>
      <c r="AO27" s="115"/>
    </row>
    <row r="28" spans="1:41" ht="13.15" customHeight="1">
      <c r="A28" s="106"/>
      <c r="B28" s="110"/>
      <c r="C28" s="150"/>
      <c r="D28" s="67"/>
      <c r="E28" s="94"/>
      <c r="F28" s="21"/>
      <c r="G28" s="18"/>
      <c r="H28" s="16"/>
      <c r="I28" s="17"/>
      <c r="J28" s="26"/>
      <c r="K28" s="27"/>
      <c r="L28" s="27"/>
      <c r="M28" s="27"/>
      <c r="N28" s="27"/>
      <c r="O28" s="27"/>
      <c r="P28" s="28"/>
      <c r="Q28" s="29"/>
      <c r="R28" s="30"/>
      <c r="S28" s="31"/>
      <c r="T28" s="32"/>
      <c r="U28" s="32"/>
      <c r="V28" s="32"/>
      <c r="W28" s="32"/>
      <c r="X28" s="32"/>
      <c r="Y28" s="32"/>
      <c r="Z28" s="32"/>
      <c r="AA28" s="32"/>
      <c r="AB28" s="41"/>
      <c r="AC28" s="124"/>
      <c r="AD28" s="124"/>
      <c r="AE28" s="124"/>
      <c r="AF28" s="124"/>
      <c r="AG28" s="40"/>
      <c r="AH28" s="39"/>
      <c r="AI28" s="120"/>
      <c r="AJ28" s="120"/>
      <c r="AK28" s="120"/>
      <c r="AL28" s="146"/>
      <c r="AM28" s="37"/>
      <c r="AN28" s="65"/>
      <c r="AO28" s="115"/>
    </row>
    <row r="29" spans="1:41" ht="13.15" customHeight="1">
      <c r="A29" s="106"/>
      <c r="B29" s="110"/>
      <c r="C29" s="176"/>
      <c r="D29" s="66"/>
      <c r="E29" s="94"/>
      <c r="F29" s="21"/>
      <c r="G29" s="18"/>
      <c r="H29" s="16"/>
      <c r="I29" s="17"/>
      <c r="J29" s="26"/>
      <c r="K29" s="27"/>
      <c r="L29" s="27"/>
      <c r="M29" s="27"/>
      <c r="N29" s="27"/>
      <c r="O29" s="27"/>
      <c r="P29" s="28"/>
      <c r="Q29" s="29"/>
      <c r="R29" s="76"/>
      <c r="S29" s="74"/>
      <c r="T29" s="63"/>
      <c r="U29" s="63"/>
      <c r="V29" s="63"/>
      <c r="W29" s="63"/>
      <c r="X29" s="63"/>
      <c r="Y29" s="63"/>
      <c r="Z29" s="63"/>
      <c r="AA29" s="63"/>
      <c r="AB29" s="41"/>
      <c r="AC29" s="124"/>
      <c r="AD29" s="124"/>
      <c r="AE29" s="124"/>
      <c r="AF29" s="124"/>
      <c r="AG29" s="40"/>
      <c r="AH29" s="39"/>
      <c r="AI29" s="120"/>
      <c r="AJ29" s="120"/>
      <c r="AK29" s="120"/>
      <c r="AL29" s="146"/>
      <c r="AM29" s="37"/>
      <c r="AN29" s="65"/>
      <c r="AO29" s="117"/>
    </row>
    <row r="30" spans="1:41" ht="13.15" customHeight="1" thickBot="1">
      <c r="A30" s="107"/>
      <c r="B30" s="111"/>
      <c r="C30" s="177"/>
      <c r="D30" s="197"/>
      <c r="E30" s="95"/>
      <c r="F30" s="62"/>
      <c r="G30" s="153"/>
      <c r="H30" s="59"/>
      <c r="I30" s="154"/>
      <c r="J30" s="80"/>
      <c r="K30" s="58"/>
      <c r="L30" s="58"/>
      <c r="M30" s="58"/>
      <c r="N30" s="58"/>
      <c r="O30" s="58"/>
      <c r="P30" s="57"/>
      <c r="Q30" s="155"/>
      <c r="R30" s="141"/>
      <c r="S30" s="163"/>
      <c r="T30" s="142"/>
      <c r="U30" s="142"/>
      <c r="V30" s="142"/>
      <c r="W30" s="142"/>
      <c r="X30" s="142"/>
      <c r="Y30" s="142"/>
      <c r="Z30" s="142"/>
      <c r="AA30" s="142"/>
      <c r="AB30" s="84"/>
      <c r="AC30" s="127"/>
      <c r="AD30" s="127"/>
      <c r="AE30" s="127"/>
      <c r="AF30" s="127"/>
      <c r="AG30" s="156"/>
      <c r="AH30" s="85"/>
      <c r="AI30" s="91"/>
      <c r="AJ30" s="91"/>
      <c r="AK30" s="91"/>
      <c r="AL30" s="148"/>
      <c r="AM30" s="88"/>
      <c r="AN30" s="88"/>
      <c r="AO30" s="118"/>
    </row>
  </sheetData>
  <sortState ref="A4:AO20">
    <sortCondition descending="1" ref="C4:C20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"/>
  <dimension ref="A1:AO277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2" sqref="A2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9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1" s="3" customFormat="1" ht="13.5" thickBot="1">
      <c r="A1" s="299"/>
      <c r="B1" s="300"/>
      <c r="C1" s="301"/>
      <c r="D1" s="303"/>
      <c r="E1" s="302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31</v>
      </c>
      <c r="S1" s="512"/>
      <c r="T1" s="512"/>
      <c r="U1" s="512"/>
      <c r="V1" s="512"/>
      <c r="W1" s="512"/>
      <c r="X1" s="512"/>
      <c r="Y1" s="512"/>
      <c r="Z1" s="512"/>
      <c r="AA1" s="513"/>
      <c r="AB1" s="511" t="s">
        <v>27</v>
      </c>
      <c r="AC1" s="512"/>
      <c r="AD1" s="512"/>
      <c r="AE1" s="512"/>
      <c r="AF1" s="512"/>
      <c r="AG1" s="512"/>
      <c r="AH1" s="512"/>
      <c r="AI1" s="512"/>
      <c r="AJ1" s="512"/>
      <c r="AK1" s="513"/>
      <c r="AL1" s="511" t="s">
        <v>292</v>
      </c>
      <c r="AM1" s="512"/>
      <c r="AN1" s="512"/>
      <c r="AO1" s="513"/>
    </row>
    <row r="2" spans="1:41" s="6" customFormat="1" ht="13.15" customHeight="1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10" t="s">
        <v>7</v>
      </c>
      <c r="M2" s="310"/>
      <c r="N2" s="308" t="s">
        <v>7</v>
      </c>
      <c r="O2" s="308"/>
      <c r="P2" s="310" t="s">
        <v>7</v>
      </c>
      <c r="Q2" s="311"/>
      <c r="R2" s="345" t="s">
        <v>7</v>
      </c>
      <c r="S2" s="346"/>
      <c r="T2" s="346" t="s">
        <v>7</v>
      </c>
      <c r="U2" s="346"/>
      <c r="V2" s="346" t="s">
        <v>7</v>
      </c>
      <c r="W2" s="346"/>
      <c r="X2" s="346" t="s">
        <v>7</v>
      </c>
      <c r="Y2" s="346"/>
      <c r="Z2" s="346" t="s">
        <v>7</v>
      </c>
      <c r="AA2" s="347"/>
      <c r="AB2" s="317" t="s">
        <v>7</v>
      </c>
      <c r="AC2" s="317"/>
      <c r="AD2" s="317" t="s">
        <v>7</v>
      </c>
      <c r="AE2" s="318"/>
      <c r="AF2" s="319" t="s">
        <v>7</v>
      </c>
      <c r="AG2" s="320"/>
      <c r="AH2" s="320" t="s">
        <v>7</v>
      </c>
      <c r="AI2" s="320"/>
      <c r="AJ2" s="320" t="s">
        <v>7</v>
      </c>
      <c r="AK2" s="321"/>
      <c r="AL2" s="322" t="s">
        <v>7</v>
      </c>
      <c r="AM2" s="323"/>
      <c r="AN2" s="324" t="s">
        <v>7</v>
      </c>
      <c r="AO2" s="325"/>
    </row>
    <row r="3" spans="1:41" ht="13.15" customHeight="1" thickBot="1">
      <c r="A3" s="246" t="s">
        <v>0</v>
      </c>
      <c r="B3" s="250" t="s">
        <v>9</v>
      </c>
      <c r="C3" s="250" t="s">
        <v>6</v>
      </c>
      <c r="D3" s="250" t="s">
        <v>6</v>
      </c>
      <c r="E3" s="250" t="s">
        <v>6</v>
      </c>
      <c r="F3" s="251" t="s">
        <v>14</v>
      </c>
      <c r="G3" s="252" t="s">
        <v>6</v>
      </c>
      <c r="H3" s="253" t="s">
        <v>15</v>
      </c>
      <c r="I3" s="254" t="s">
        <v>6</v>
      </c>
      <c r="J3" s="255" t="s">
        <v>16</v>
      </c>
      <c r="K3" s="256" t="s">
        <v>6</v>
      </c>
      <c r="L3" s="257" t="s">
        <v>17</v>
      </c>
      <c r="M3" s="256" t="s">
        <v>6</v>
      </c>
      <c r="N3" s="257" t="s">
        <v>18</v>
      </c>
      <c r="O3" s="256" t="s">
        <v>6</v>
      </c>
      <c r="P3" s="257" t="s">
        <v>19</v>
      </c>
      <c r="Q3" s="258" t="s">
        <v>6</v>
      </c>
      <c r="R3" s="259" t="s">
        <v>22</v>
      </c>
      <c r="S3" s="260" t="s">
        <v>6</v>
      </c>
      <c r="T3" s="261" t="s">
        <v>28</v>
      </c>
      <c r="U3" s="260" t="s">
        <v>6</v>
      </c>
      <c r="V3" s="261" t="s">
        <v>16</v>
      </c>
      <c r="W3" s="260" t="s">
        <v>6</v>
      </c>
      <c r="X3" s="261" t="s">
        <v>18</v>
      </c>
      <c r="Y3" s="260" t="s">
        <v>6</v>
      </c>
      <c r="Z3" s="261" t="s">
        <v>19</v>
      </c>
      <c r="AA3" s="330" t="s">
        <v>6</v>
      </c>
      <c r="AB3" s="265" t="s">
        <v>22</v>
      </c>
      <c r="AC3" s="264" t="s">
        <v>6</v>
      </c>
      <c r="AD3" s="265" t="s">
        <v>16</v>
      </c>
      <c r="AE3" s="264" t="s">
        <v>6</v>
      </c>
      <c r="AF3" s="267" t="s">
        <v>17</v>
      </c>
      <c r="AG3" s="268" t="s">
        <v>6</v>
      </c>
      <c r="AH3" s="269" t="s">
        <v>18</v>
      </c>
      <c r="AI3" s="268" t="s">
        <v>6</v>
      </c>
      <c r="AJ3" s="269" t="s">
        <v>19</v>
      </c>
      <c r="AK3" s="270" t="s">
        <v>6</v>
      </c>
      <c r="AL3" s="271" t="s">
        <v>29</v>
      </c>
      <c r="AM3" s="272" t="s">
        <v>6</v>
      </c>
      <c r="AN3" s="273" t="s">
        <v>30</v>
      </c>
      <c r="AO3" s="274" t="s">
        <v>6</v>
      </c>
    </row>
    <row r="4" spans="1:41" ht="13.15" customHeight="1">
      <c r="A4" s="492" t="s">
        <v>73</v>
      </c>
      <c r="B4" s="97" t="s">
        <v>43</v>
      </c>
      <c r="C4" s="108">
        <f t="shared" ref="C4:C10" si="0">D4+E4</f>
        <v>171</v>
      </c>
      <c r="D4" s="102">
        <f>O4+K4+S4+AI4+AE4+AC4</f>
        <v>148</v>
      </c>
      <c r="E4" s="238">
        <f>G4</f>
        <v>23</v>
      </c>
      <c r="F4" s="61">
        <v>1</v>
      </c>
      <c r="G4" s="60">
        <v>23</v>
      </c>
      <c r="H4" s="14">
        <v>2</v>
      </c>
      <c r="I4" s="15">
        <v>10</v>
      </c>
      <c r="J4" s="22">
        <v>1</v>
      </c>
      <c r="K4" s="23">
        <v>24</v>
      </c>
      <c r="L4" s="24"/>
      <c r="M4" s="23"/>
      <c r="N4" s="24">
        <v>1</v>
      </c>
      <c r="O4" s="23">
        <v>25</v>
      </c>
      <c r="P4" s="24" t="s">
        <v>219</v>
      </c>
      <c r="Q4" s="23">
        <v>1</v>
      </c>
      <c r="R4" s="44">
        <v>1</v>
      </c>
      <c r="S4" s="45">
        <v>24</v>
      </c>
      <c r="T4" s="46" t="s">
        <v>224</v>
      </c>
      <c r="U4" s="45">
        <v>8</v>
      </c>
      <c r="V4" s="46">
        <v>1</v>
      </c>
      <c r="W4" s="45">
        <v>24</v>
      </c>
      <c r="X4" s="46"/>
      <c r="Y4" s="45"/>
      <c r="Z4" s="46" t="s">
        <v>132</v>
      </c>
      <c r="AA4" s="167">
        <v>2</v>
      </c>
      <c r="AB4" s="123">
        <v>1</v>
      </c>
      <c r="AC4" s="137">
        <v>25</v>
      </c>
      <c r="AD4" s="123">
        <v>1</v>
      </c>
      <c r="AE4" s="48">
        <v>25</v>
      </c>
      <c r="AF4" s="47" t="s">
        <v>225</v>
      </c>
      <c r="AG4" s="135">
        <v>5</v>
      </c>
      <c r="AH4" s="119">
        <v>1</v>
      </c>
      <c r="AI4" s="135">
        <v>25</v>
      </c>
      <c r="AJ4" s="119"/>
      <c r="AK4" s="49"/>
      <c r="AL4" s="54">
        <v>1</v>
      </c>
      <c r="AM4" s="50">
        <v>23</v>
      </c>
      <c r="AN4" s="51"/>
      <c r="AO4" s="114"/>
    </row>
    <row r="5" spans="1:41" ht="13.15" customHeight="1">
      <c r="A5" s="475" t="s">
        <v>75</v>
      </c>
      <c r="B5" s="98" t="s">
        <v>44</v>
      </c>
      <c r="C5" s="109">
        <f t="shared" si="0"/>
        <v>101</v>
      </c>
      <c r="D5" s="102">
        <f>S5+W5+K5+AI5+AE5+AC5</f>
        <v>94</v>
      </c>
      <c r="E5" s="238">
        <f>G5</f>
        <v>7</v>
      </c>
      <c r="F5" s="21">
        <v>10</v>
      </c>
      <c r="G5" s="18">
        <v>7</v>
      </c>
      <c r="H5" s="16">
        <v>7</v>
      </c>
      <c r="I5" s="17">
        <v>2</v>
      </c>
      <c r="J5" s="26">
        <v>5</v>
      </c>
      <c r="K5" s="27">
        <v>13</v>
      </c>
      <c r="L5" s="28">
        <v>6</v>
      </c>
      <c r="M5" s="27">
        <v>2</v>
      </c>
      <c r="N5" s="28">
        <v>12</v>
      </c>
      <c r="O5" s="27">
        <v>7</v>
      </c>
      <c r="P5" s="28">
        <v>6</v>
      </c>
      <c r="Q5" s="27">
        <v>1</v>
      </c>
      <c r="R5" s="30">
        <v>2</v>
      </c>
      <c r="S5" s="31">
        <v>20</v>
      </c>
      <c r="T5" s="32">
        <v>2</v>
      </c>
      <c r="U5" s="31">
        <v>9</v>
      </c>
      <c r="V5" s="32">
        <v>4</v>
      </c>
      <c r="W5" s="31">
        <v>14</v>
      </c>
      <c r="X5" s="32">
        <v>11</v>
      </c>
      <c r="Y5" s="31">
        <v>6</v>
      </c>
      <c r="Z5" s="32">
        <v>5</v>
      </c>
      <c r="AA5" s="139">
        <v>3</v>
      </c>
      <c r="AB5" s="124">
        <v>3</v>
      </c>
      <c r="AC5" s="138">
        <v>17</v>
      </c>
      <c r="AD5" s="124">
        <v>4</v>
      </c>
      <c r="AE5" s="40">
        <v>15</v>
      </c>
      <c r="AF5" s="39">
        <v>2</v>
      </c>
      <c r="AG5" s="136">
        <v>9</v>
      </c>
      <c r="AH5" s="120">
        <v>4</v>
      </c>
      <c r="AI5" s="136">
        <v>15</v>
      </c>
      <c r="AJ5" s="120">
        <v>4</v>
      </c>
      <c r="AK5" s="43">
        <v>4</v>
      </c>
      <c r="AL5" s="55">
        <v>10</v>
      </c>
      <c r="AM5" s="37">
        <v>7</v>
      </c>
      <c r="AN5" s="36"/>
      <c r="AO5" s="115"/>
    </row>
    <row r="6" spans="1:41" ht="13.15" customHeight="1">
      <c r="A6" s="476" t="s">
        <v>77</v>
      </c>
      <c r="B6" s="98" t="s">
        <v>41</v>
      </c>
      <c r="C6" s="109">
        <f t="shared" si="0"/>
        <v>90</v>
      </c>
      <c r="D6" s="102">
        <f>K6+O6+M6+U6+Q6+Y6</f>
        <v>75</v>
      </c>
      <c r="E6" s="238">
        <f>AM6</f>
        <v>15</v>
      </c>
      <c r="F6" s="21"/>
      <c r="G6" s="18"/>
      <c r="H6" s="16">
        <v>1</v>
      </c>
      <c r="I6" s="17">
        <v>13</v>
      </c>
      <c r="J6" s="26">
        <v>3</v>
      </c>
      <c r="K6" s="27">
        <v>16</v>
      </c>
      <c r="L6" s="28">
        <v>1</v>
      </c>
      <c r="M6" s="27">
        <v>12</v>
      </c>
      <c r="N6" s="28">
        <v>6</v>
      </c>
      <c r="O6" s="27">
        <v>13</v>
      </c>
      <c r="P6" s="28">
        <v>1</v>
      </c>
      <c r="Q6" s="27">
        <v>11</v>
      </c>
      <c r="R6" s="30">
        <v>15</v>
      </c>
      <c r="S6" s="31">
        <v>3</v>
      </c>
      <c r="T6" s="32">
        <v>1</v>
      </c>
      <c r="U6" s="31">
        <v>12</v>
      </c>
      <c r="V6" s="32">
        <v>12</v>
      </c>
      <c r="W6" s="31">
        <v>6</v>
      </c>
      <c r="X6" s="32">
        <v>6</v>
      </c>
      <c r="Y6" s="31">
        <v>11</v>
      </c>
      <c r="Z6" s="32">
        <v>2</v>
      </c>
      <c r="AA6" s="139">
        <v>9</v>
      </c>
      <c r="AB6" s="124">
        <v>15</v>
      </c>
      <c r="AC6" s="138">
        <v>4</v>
      </c>
      <c r="AD6" s="124"/>
      <c r="AE6" s="40"/>
      <c r="AF6" s="39">
        <v>4</v>
      </c>
      <c r="AG6" s="136">
        <v>4</v>
      </c>
      <c r="AH6" s="120">
        <v>13</v>
      </c>
      <c r="AI6" s="136">
        <v>6</v>
      </c>
      <c r="AJ6" s="120">
        <v>5</v>
      </c>
      <c r="AK6" s="43">
        <v>3</v>
      </c>
      <c r="AL6" s="55">
        <v>3</v>
      </c>
      <c r="AM6" s="37">
        <v>15</v>
      </c>
      <c r="AN6" s="36">
        <v>1</v>
      </c>
      <c r="AO6" s="115">
        <v>10</v>
      </c>
    </row>
    <row r="7" spans="1:41" ht="13.15" customHeight="1" thickBot="1">
      <c r="A7" s="491" t="s">
        <v>76</v>
      </c>
      <c r="B7" s="98" t="s">
        <v>44</v>
      </c>
      <c r="C7" s="109">
        <f t="shared" si="0"/>
        <v>66</v>
      </c>
      <c r="D7" s="102">
        <f>K7+W7+O7+S7+Y7+AE7</f>
        <v>53</v>
      </c>
      <c r="E7" s="238">
        <f>G7</f>
        <v>13</v>
      </c>
      <c r="F7" s="21">
        <v>4</v>
      </c>
      <c r="G7" s="18">
        <v>13</v>
      </c>
      <c r="H7" s="16">
        <v>3</v>
      </c>
      <c r="I7" s="17">
        <v>7</v>
      </c>
      <c r="J7" s="26">
        <v>8</v>
      </c>
      <c r="K7" s="27">
        <v>10</v>
      </c>
      <c r="L7" s="28">
        <v>5</v>
      </c>
      <c r="M7" s="27">
        <v>3</v>
      </c>
      <c r="N7" s="28">
        <v>10</v>
      </c>
      <c r="O7" s="27">
        <v>9</v>
      </c>
      <c r="P7" s="28">
        <v>5</v>
      </c>
      <c r="Q7" s="27">
        <v>2</v>
      </c>
      <c r="R7" s="30">
        <v>9</v>
      </c>
      <c r="S7" s="31">
        <v>9</v>
      </c>
      <c r="T7" s="32">
        <v>7</v>
      </c>
      <c r="U7" s="31">
        <v>1</v>
      </c>
      <c r="V7" s="32">
        <v>8</v>
      </c>
      <c r="W7" s="31">
        <v>10</v>
      </c>
      <c r="X7" s="32">
        <v>9</v>
      </c>
      <c r="Y7" s="31">
        <v>8</v>
      </c>
      <c r="Z7" s="32">
        <v>7</v>
      </c>
      <c r="AA7" s="139">
        <v>1</v>
      </c>
      <c r="AB7" s="124">
        <v>14</v>
      </c>
      <c r="AC7" s="138">
        <v>5</v>
      </c>
      <c r="AD7" s="124">
        <v>12</v>
      </c>
      <c r="AE7" s="40">
        <v>7</v>
      </c>
      <c r="AF7" s="39">
        <v>7</v>
      </c>
      <c r="AG7" s="136">
        <v>1</v>
      </c>
      <c r="AH7" s="120">
        <v>15</v>
      </c>
      <c r="AI7" s="136">
        <v>4</v>
      </c>
      <c r="AJ7" s="120">
        <v>7</v>
      </c>
      <c r="AK7" s="43">
        <v>1</v>
      </c>
      <c r="AL7" s="55">
        <v>14</v>
      </c>
      <c r="AM7" s="37">
        <v>3</v>
      </c>
      <c r="AN7" s="36"/>
      <c r="AO7" s="115"/>
    </row>
    <row r="8" spans="1:41" ht="13.15" customHeight="1">
      <c r="A8" s="472" t="s">
        <v>145</v>
      </c>
      <c r="B8" s="98" t="s">
        <v>43</v>
      </c>
      <c r="C8" s="109">
        <f t="shared" si="0"/>
        <v>55</v>
      </c>
      <c r="D8" s="102">
        <f>K8+S8+Q8+O8+AE8+AC8</f>
        <v>45</v>
      </c>
      <c r="E8" s="238">
        <f>I8</f>
        <v>10</v>
      </c>
      <c r="F8" s="21">
        <v>12</v>
      </c>
      <c r="G8" s="18">
        <v>5</v>
      </c>
      <c r="H8" s="16">
        <v>2</v>
      </c>
      <c r="I8" s="17">
        <v>10</v>
      </c>
      <c r="J8" s="26">
        <v>9</v>
      </c>
      <c r="K8" s="27">
        <v>9</v>
      </c>
      <c r="L8" s="28">
        <v>7</v>
      </c>
      <c r="M8" s="27">
        <v>1</v>
      </c>
      <c r="N8" s="28">
        <v>14</v>
      </c>
      <c r="O8" s="27">
        <v>5</v>
      </c>
      <c r="P8" s="28">
        <v>2</v>
      </c>
      <c r="Q8" s="27">
        <v>8</v>
      </c>
      <c r="R8" s="30">
        <v>10</v>
      </c>
      <c r="S8" s="31">
        <v>8</v>
      </c>
      <c r="T8" s="32">
        <v>6</v>
      </c>
      <c r="U8" s="31">
        <v>2</v>
      </c>
      <c r="V8" s="32">
        <v>15</v>
      </c>
      <c r="W8" s="31">
        <v>3</v>
      </c>
      <c r="X8" s="32">
        <v>14</v>
      </c>
      <c r="Y8" s="31">
        <v>3</v>
      </c>
      <c r="Z8" s="32">
        <v>6</v>
      </c>
      <c r="AA8" s="139">
        <v>2</v>
      </c>
      <c r="AB8" s="124">
        <v>10</v>
      </c>
      <c r="AC8" s="138">
        <v>9</v>
      </c>
      <c r="AD8" s="124">
        <v>13</v>
      </c>
      <c r="AE8" s="40">
        <v>6</v>
      </c>
      <c r="AF8" s="39">
        <v>6</v>
      </c>
      <c r="AG8" s="136">
        <v>2</v>
      </c>
      <c r="AH8" s="120">
        <v>14</v>
      </c>
      <c r="AI8" s="136">
        <v>5</v>
      </c>
      <c r="AJ8" s="120">
        <v>6</v>
      </c>
      <c r="AK8" s="43">
        <v>2</v>
      </c>
      <c r="AL8" s="55">
        <v>8</v>
      </c>
      <c r="AM8" s="37">
        <v>9</v>
      </c>
      <c r="AN8" s="36">
        <v>2</v>
      </c>
      <c r="AO8" s="115">
        <v>7</v>
      </c>
    </row>
    <row r="9" spans="1:41" ht="13.15" customHeight="1">
      <c r="A9" s="10" t="s">
        <v>78</v>
      </c>
      <c r="B9" s="98" t="s">
        <v>41</v>
      </c>
      <c r="C9" s="109">
        <f t="shared" si="0"/>
        <v>42</v>
      </c>
      <c r="D9" s="102">
        <f>O9+Y9+W9+K9+AE9+AI9</f>
        <v>30</v>
      </c>
      <c r="E9" s="238">
        <f>G9</f>
        <v>12</v>
      </c>
      <c r="F9" s="21">
        <v>5</v>
      </c>
      <c r="G9" s="18">
        <v>12</v>
      </c>
      <c r="H9" s="16">
        <v>3</v>
      </c>
      <c r="I9" s="17">
        <v>7</v>
      </c>
      <c r="J9" s="26">
        <v>14</v>
      </c>
      <c r="K9" s="27">
        <v>4</v>
      </c>
      <c r="L9" s="28">
        <v>5</v>
      </c>
      <c r="M9" s="27">
        <v>3</v>
      </c>
      <c r="N9" s="28">
        <v>13</v>
      </c>
      <c r="O9" s="27">
        <v>6</v>
      </c>
      <c r="P9" s="28">
        <v>5</v>
      </c>
      <c r="Q9" s="27">
        <v>2</v>
      </c>
      <c r="R9" s="76">
        <v>16</v>
      </c>
      <c r="S9" s="31">
        <v>2</v>
      </c>
      <c r="T9" s="63">
        <v>7</v>
      </c>
      <c r="U9" s="31">
        <v>1</v>
      </c>
      <c r="V9" s="63">
        <v>14</v>
      </c>
      <c r="W9" s="31">
        <v>4</v>
      </c>
      <c r="X9" s="63">
        <v>12</v>
      </c>
      <c r="Y9" s="31">
        <v>5</v>
      </c>
      <c r="Z9" s="63">
        <v>7</v>
      </c>
      <c r="AA9" s="139">
        <v>1</v>
      </c>
      <c r="AB9" s="124">
        <v>18</v>
      </c>
      <c r="AC9" s="138">
        <v>1</v>
      </c>
      <c r="AD9" s="124">
        <v>15</v>
      </c>
      <c r="AE9" s="40">
        <v>4</v>
      </c>
      <c r="AF9" s="39">
        <v>7</v>
      </c>
      <c r="AG9" s="136">
        <v>1</v>
      </c>
      <c r="AH9" s="120">
        <v>12</v>
      </c>
      <c r="AI9" s="136">
        <v>7</v>
      </c>
      <c r="AJ9" s="120">
        <v>7</v>
      </c>
      <c r="AK9" s="43">
        <v>1</v>
      </c>
      <c r="AL9" s="55">
        <v>7</v>
      </c>
      <c r="AM9" s="37">
        <v>10</v>
      </c>
      <c r="AN9" s="36"/>
      <c r="AO9" s="115"/>
    </row>
    <row r="10" spans="1:41" ht="13.15" customHeight="1">
      <c r="A10" s="12" t="s">
        <v>244</v>
      </c>
      <c r="B10" s="98" t="s">
        <v>35</v>
      </c>
      <c r="C10" s="109">
        <f t="shared" si="0"/>
        <v>23</v>
      </c>
      <c r="D10" s="102">
        <f>K10+S10+O10+W10+Y10+AC10</f>
        <v>23</v>
      </c>
      <c r="E10" s="238">
        <f>G10</f>
        <v>0</v>
      </c>
      <c r="F10" s="21"/>
      <c r="G10" s="18"/>
      <c r="H10" s="16"/>
      <c r="I10" s="17"/>
      <c r="J10" s="26">
        <v>10</v>
      </c>
      <c r="K10" s="27">
        <v>8</v>
      </c>
      <c r="L10" s="28"/>
      <c r="M10" s="27"/>
      <c r="N10" s="28">
        <v>16</v>
      </c>
      <c r="O10" s="27">
        <v>3</v>
      </c>
      <c r="P10" s="28"/>
      <c r="Q10" s="27"/>
      <c r="R10" s="30">
        <v>12</v>
      </c>
      <c r="S10" s="31">
        <v>6</v>
      </c>
      <c r="T10" s="32"/>
      <c r="U10" s="31"/>
      <c r="V10" s="32">
        <v>16</v>
      </c>
      <c r="W10" s="31">
        <v>2</v>
      </c>
      <c r="X10" s="32">
        <v>15</v>
      </c>
      <c r="Y10" s="31">
        <v>2</v>
      </c>
      <c r="Z10" s="32"/>
      <c r="AA10" s="139"/>
      <c r="AB10" s="124">
        <v>17</v>
      </c>
      <c r="AC10" s="138">
        <v>2</v>
      </c>
      <c r="AD10" s="124">
        <v>17</v>
      </c>
      <c r="AE10" s="40">
        <v>2</v>
      </c>
      <c r="AF10" s="39"/>
      <c r="AG10" s="136"/>
      <c r="AH10" s="120">
        <v>17</v>
      </c>
      <c r="AI10" s="136">
        <v>2</v>
      </c>
      <c r="AJ10" s="120"/>
      <c r="AK10" s="43"/>
      <c r="AL10" s="55"/>
      <c r="AM10" s="37"/>
      <c r="AN10" s="36"/>
      <c r="AO10" s="115"/>
    </row>
    <row r="11" spans="1:41" ht="13.15" customHeight="1">
      <c r="A11" s="338"/>
      <c r="B11" s="164"/>
      <c r="C11" s="109">
        <f t="shared" ref="C11:C13" si="1">D11+E11</f>
        <v>0</v>
      </c>
      <c r="D11" s="102">
        <f>S11+W11+Y11+AI11+AC11+AE11</f>
        <v>0</v>
      </c>
      <c r="E11" s="238">
        <f t="shared" ref="E11:E13" si="2">G11+I11</f>
        <v>0</v>
      </c>
      <c r="F11" s="21"/>
      <c r="G11" s="18"/>
      <c r="H11" s="16"/>
      <c r="I11" s="17"/>
      <c r="J11" s="26"/>
      <c r="K11" s="27"/>
      <c r="L11" s="28"/>
      <c r="M11" s="27"/>
      <c r="N11" s="27"/>
      <c r="O11" s="27"/>
      <c r="P11" s="27"/>
      <c r="Q11" s="27"/>
      <c r="R11" s="30"/>
      <c r="S11" s="31"/>
      <c r="T11" s="32"/>
      <c r="U11" s="31"/>
      <c r="V11" s="32"/>
      <c r="W11" s="31"/>
      <c r="X11" s="32"/>
      <c r="Y11" s="31"/>
      <c r="Z11" s="32"/>
      <c r="AA11" s="139"/>
      <c r="AB11" s="124"/>
      <c r="AC11" s="138"/>
      <c r="AD11" s="124"/>
      <c r="AE11" s="40"/>
      <c r="AF11" s="39"/>
      <c r="AG11" s="136"/>
      <c r="AH11" s="120"/>
      <c r="AI11" s="136"/>
      <c r="AJ11" s="120"/>
      <c r="AK11" s="43"/>
      <c r="AL11" s="55"/>
      <c r="AM11" s="37"/>
      <c r="AN11" s="36"/>
      <c r="AO11" s="115"/>
    </row>
    <row r="12" spans="1:41" ht="13.15" customHeight="1">
      <c r="A12" s="336"/>
      <c r="B12" s="98"/>
      <c r="C12" s="109">
        <f t="shared" si="1"/>
        <v>0</v>
      </c>
      <c r="D12" s="102">
        <f>S12+K12+Y12+AE12+AI12+AC12</f>
        <v>0</v>
      </c>
      <c r="E12" s="238">
        <f t="shared" si="2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30"/>
      <c r="S12" s="31"/>
      <c r="T12" s="32"/>
      <c r="U12" s="31"/>
      <c r="V12" s="32"/>
      <c r="W12" s="31"/>
      <c r="X12" s="32"/>
      <c r="Y12" s="31"/>
      <c r="Z12" s="32"/>
      <c r="AA12" s="139"/>
      <c r="AB12" s="124"/>
      <c r="AC12" s="138"/>
      <c r="AD12" s="124"/>
      <c r="AE12" s="40"/>
      <c r="AF12" s="39"/>
      <c r="AG12" s="136"/>
      <c r="AH12" s="120"/>
      <c r="AI12" s="136"/>
      <c r="AJ12" s="120"/>
      <c r="AK12" s="43"/>
      <c r="AL12" s="55"/>
      <c r="AM12" s="37"/>
      <c r="AN12" s="36"/>
      <c r="AO12" s="115"/>
    </row>
    <row r="13" spans="1:41" ht="13.15" customHeight="1">
      <c r="A13" s="337"/>
      <c r="B13" s="98"/>
      <c r="C13" s="109">
        <f t="shared" si="1"/>
        <v>0</v>
      </c>
      <c r="D13" s="102">
        <f>S13+K13+W13+AC13+AE13+AI13</f>
        <v>0</v>
      </c>
      <c r="E13" s="238">
        <f t="shared" si="2"/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30"/>
      <c r="S13" s="31"/>
      <c r="T13" s="32"/>
      <c r="U13" s="31"/>
      <c r="V13" s="32"/>
      <c r="W13" s="31"/>
      <c r="X13" s="32"/>
      <c r="Y13" s="31"/>
      <c r="Z13" s="32"/>
      <c r="AA13" s="139"/>
      <c r="AB13" s="124"/>
      <c r="AC13" s="138"/>
      <c r="AD13" s="124"/>
      <c r="AE13" s="40"/>
      <c r="AF13" s="39"/>
      <c r="AG13" s="136"/>
      <c r="AH13" s="120"/>
      <c r="AI13" s="136"/>
      <c r="AJ13" s="120"/>
      <c r="AK13" s="43"/>
      <c r="AL13" s="55"/>
      <c r="AM13" s="37"/>
      <c r="AN13" s="36"/>
      <c r="AO13" s="115"/>
    </row>
    <row r="14" spans="1:41" ht="13.15" customHeight="1">
      <c r="A14" s="336"/>
      <c r="B14" s="98"/>
      <c r="C14" s="109"/>
      <c r="D14" s="102"/>
      <c r="E14" s="122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30"/>
      <c r="S14" s="31"/>
      <c r="T14" s="32"/>
      <c r="U14" s="31"/>
      <c r="V14" s="32"/>
      <c r="W14" s="31"/>
      <c r="X14" s="32"/>
      <c r="Y14" s="31"/>
      <c r="Z14" s="32"/>
      <c r="AA14" s="139"/>
      <c r="AB14" s="124"/>
      <c r="AC14" s="138"/>
      <c r="AD14" s="124"/>
      <c r="AE14" s="40"/>
      <c r="AF14" s="39"/>
      <c r="AG14" s="136"/>
      <c r="AH14" s="120"/>
      <c r="AI14" s="136"/>
      <c r="AJ14" s="120"/>
      <c r="AK14" s="43"/>
      <c r="AL14" s="77"/>
      <c r="AM14" s="37"/>
      <c r="AN14" s="65"/>
      <c r="AO14" s="115"/>
    </row>
    <row r="15" spans="1:41" ht="13.15" customHeight="1">
      <c r="A15" s="450"/>
      <c r="B15" s="98"/>
      <c r="C15" s="109"/>
      <c r="D15" s="102"/>
      <c r="E15" s="122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30"/>
      <c r="S15" s="31"/>
      <c r="T15" s="32"/>
      <c r="U15" s="31"/>
      <c r="V15" s="32"/>
      <c r="W15" s="31"/>
      <c r="X15" s="32"/>
      <c r="Y15" s="31"/>
      <c r="Z15" s="32"/>
      <c r="AA15" s="139"/>
      <c r="AB15" s="124"/>
      <c r="AC15" s="138"/>
      <c r="AD15" s="124"/>
      <c r="AE15" s="40"/>
      <c r="AF15" s="39"/>
      <c r="AG15" s="136"/>
      <c r="AH15" s="120"/>
      <c r="AI15" s="136"/>
      <c r="AJ15" s="120"/>
      <c r="AK15" s="43"/>
      <c r="AL15" s="55"/>
      <c r="AM15" s="37"/>
      <c r="AN15" s="36"/>
      <c r="AO15" s="115"/>
    </row>
    <row r="16" spans="1:41" ht="13.15" customHeight="1">
      <c r="A16" s="337"/>
      <c r="B16" s="98"/>
      <c r="C16" s="109"/>
      <c r="D16" s="102"/>
      <c r="E16" s="122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139"/>
      <c r="AB16" s="124"/>
      <c r="AC16" s="138"/>
      <c r="AD16" s="124"/>
      <c r="AE16" s="40"/>
      <c r="AF16" s="39"/>
      <c r="AG16" s="136"/>
      <c r="AH16" s="120"/>
      <c r="AI16" s="136"/>
      <c r="AJ16" s="120"/>
      <c r="AK16" s="43"/>
      <c r="AL16" s="55"/>
      <c r="AM16" s="37"/>
      <c r="AN16" s="36"/>
      <c r="AO16" s="115"/>
    </row>
    <row r="17" spans="1:41" ht="13.15" customHeight="1">
      <c r="A17" s="75"/>
      <c r="B17" s="98"/>
      <c r="C17" s="109"/>
      <c r="D17" s="102"/>
      <c r="E17" s="122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8"/>
      <c r="Q17" s="29"/>
      <c r="R17" s="30"/>
      <c r="S17" s="32"/>
      <c r="T17" s="32"/>
      <c r="U17" s="31"/>
      <c r="V17" s="32"/>
      <c r="W17" s="31"/>
      <c r="X17" s="32"/>
      <c r="Y17" s="32"/>
      <c r="Z17" s="32"/>
      <c r="AA17" s="139"/>
      <c r="AB17" s="124"/>
      <c r="AC17" s="124"/>
      <c r="AD17" s="124"/>
      <c r="AE17" s="40"/>
      <c r="AF17" s="39"/>
      <c r="AG17" s="136"/>
      <c r="AH17" s="120"/>
      <c r="AI17" s="136"/>
      <c r="AJ17" s="120"/>
      <c r="AK17" s="43"/>
      <c r="AL17" s="55"/>
      <c r="AM17" s="37"/>
      <c r="AN17" s="36"/>
      <c r="AO17" s="115"/>
    </row>
    <row r="18" spans="1:41" ht="13.15" customHeight="1">
      <c r="A18" s="75"/>
      <c r="B18" s="98"/>
      <c r="C18" s="109"/>
      <c r="D18" s="102"/>
      <c r="E18" s="122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9"/>
      <c r="R18" s="30"/>
      <c r="S18" s="32"/>
      <c r="T18" s="32"/>
      <c r="U18" s="31"/>
      <c r="V18" s="32"/>
      <c r="W18" s="31"/>
      <c r="X18" s="32"/>
      <c r="Y18" s="32"/>
      <c r="Z18" s="32"/>
      <c r="AA18" s="139"/>
      <c r="AB18" s="124"/>
      <c r="AC18" s="124"/>
      <c r="AD18" s="124"/>
      <c r="AE18" s="40"/>
      <c r="AF18" s="64"/>
      <c r="AG18" s="89"/>
      <c r="AH18" s="89"/>
      <c r="AI18" s="136"/>
      <c r="AJ18" s="89"/>
      <c r="AK18" s="43"/>
      <c r="AL18" s="55"/>
      <c r="AM18" s="37"/>
      <c r="AN18" s="36"/>
      <c r="AO18" s="115"/>
    </row>
    <row r="19" spans="1:41" ht="13.15" customHeight="1">
      <c r="A19" s="75"/>
      <c r="B19" s="98"/>
      <c r="C19" s="109"/>
      <c r="D19" s="102"/>
      <c r="E19" s="122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9"/>
      <c r="R19" s="76"/>
      <c r="S19" s="63"/>
      <c r="T19" s="63"/>
      <c r="U19" s="31"/>
      <c r="V19" s="63"/>
      <c r="W19" s="31"/>
      <c r="X19" s="63"/>
      <c r="Y19" s="63"/>
      <c r="Z19" s="63"/>
      <c r="AA19" s="139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4"/>
      <c r="B20" s="100"/>
      <c r="C20" s="109"/>
      <c r="D20" s="102"/>
      <c r="E20" s="122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70"/>
      <c r="R20" s="30"/>
      <c r="S20" s="32"/>
      <c r="T20" s="32"/>
      <c r="U20" s="32"/>
      <c r="V20" s="32"/>
      <c r="W20" s="32"/>
      <c r="X20" s="32"/>
      <c r="Y20" s="32"/>
      <c r="Z20" s="32"/>
      <c r="AA20" s="139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78"/>
      <c r="AM20" s="37"/>
      <c r="AN20" s="38"/>
      <c r="AO20" s="116"/>
    </row>
    <row r="21" spans="1:41" ht="13.15" customHeight="1">
      <c r="A21" s="4"/>
      <c r="B21" s="100"/>
      <c r="C21" s="109"/>
      <c r="D21" s="102"/>
      <c r="E21" s="122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2"/>
      <c r="T21" s="32"/>
      <c r="U21" s="32"/>
      <c r="V21" s="32"/>
      <c r="W21" s="32"/>
      <c r="X21" s="32"/>
      <c r="Y21" s="32"/>
      <c r="Z21" s="32"/>
      <c r="AA21" s="139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77"/>
      <c r="AM21" s="37"/>
      <c r="AN21" s="65"/>
      <c r="AO21" s="115"/>
    </row>
    <row r="22" spans="1:41" ht="13.15" customHeight="1">
      <c r="A22" s="4"/>
      <c r="B22" s="100"/>
      <c r="C22" s="109"/>
      <c r="D22" s="102"/>
      <c r="E22" s="122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39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7"/>
      <c r="AM22" s="37"/>
      <c r="AN22" s="36"/>
      <c r="AO22" s="115"/>
    </row>
    <row r="23" spans="1:41" ht="13.15" customHeight="1">
      <c r="A23" s="4"/>
      <c r="B23" s="100"/>
      <c r="C23" s="109"/>
      <c r="D23" s="67"/>
      <c r="E23" s="122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8"/>
      <c r="Q23" s="29"/>
      <c r="R23" s="30"/>
      <c r="S23" s="32"/>
      <c r="T23" s="32"/>
      <c r="U23" s="32"/>
      <c r="V23" s="32"/>
      <c r="W23" s="32"/>
      <c r="X23" s="32"/>
      <c r="Y23" s="32"/>
      <c r="Z23" s="32"/>
      <c r="AA23" s="139"/>
      <c r="AB23" s="125"/>
      <c r="AC23" s="125"/>
      <c r="AD23" s="125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4"/>
      <c r="B24" s="100"/>
      <c r="C24" s="109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39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4"/>
      <c r="B25" s="100"/>
      <c r="C25" s="109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76"/>
      <c r="S25" s="63"/>
      <c r="T25" s="63"/>
      <c r="U25" s="63"/>
      <c r="V25" s="63"/>
      <c r="W25" s="63"/>
      <c r="X25" s="63"/>
      <c r="Y25" s="63"/>
      <c r="Z25" s="63"/>
      <c r="AA25" s="139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7"/>
    </row>
    <row r="26" spans="1:41" ht="13.15" customHeight="1" thickBot="1">
      <c r="A26" s="5"/>
      <c r="B26" s="101"/>
      <c r="C26" s="173"/>
      <c r="D26" s="152"/>
      <c r="E26" s="113"/>
      <c r="F26" s="62"/>
      <c r="G26" s="153"/>
      <c r="H26" s="59"/>
      <c r="I26" s="154"/>
      <c r="J26" s="80"/>
      <c r="K26" s="58"/>
      <c r="L26" s="57"/>
      <c r="M26" s="58"/>
      <c r="N26" s="58"/>
      <c r="O26" s="58"/>
      <c r="P26" s="57"/>
      <c r="Q26" s="155"/>
      <c r="R26" s="141"/>
      <c r="S26" s="142"/>
      <c r="T26" s="142"/>
      <c r="U26" s="142"/>
      <c r="V26" s="142"/>
      <c r="W26" s="142"/>
      <c r="X26" s="142"/>
      <c r="Y26" s="142"/>
      <c r="Z26" s="142"/>
      <c r="AA26" s="168"/>
      <c r="AB26" s="127"/>
      <c r="AC26" s="127"/>
      <c r="AD26" s="127"/>
      <c r="AE26" s="156"/>
      <c r="AF26" s="85"/>
      <c r="AG26" s="91"/>
      <c r="AH26" s="91"/>
      <c r="AI26" s="91"/>
      <c r="AJ26" s="91"/>
      <c r="AK26" s="169"/>
      <c r="AL26" s="87"/>
      <c r="AM26" s="88"/>
      <c r="AN26" s="88"/>
      <c r="AO26" s="118"/>
    </row>
    <row r="27" spans="1:41" ht="13.15" customHeight="1">
      <c r="A27" s="8"/>
      <c r="B27" s="8"/>
      <c r="C27" s="7"/>
      <c r="D27" s="7"/>
      <c r="E27" s="7"/>
    </row>
    <row r="28" spans="1:41" ht="13.15" customHeight="1">
      <c r="A28" s="8"/>
      <c r="B28" s="8"/>
      <c r="C28" s="7"/>
      <c r="D28" s="7"/>
      <c r="E28" s="7"/>
    </row>
    <row r="29" spans="1:41" ht="13.15" customHeight="1">
      <c r="A29" s="8"/>
      <c r="B29" s="8"/>
      <c r="C29" s="7"/>
      <c r="D29" s="7"/>
      <c r="E29" s="7"/>
      <c r="X29" s="187"/>
      <c r="Y29" s="18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</row>
    <row r="32" spans="1:41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4"/>
      <c r="O37" s="174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K10">
    <sortCondition descending="1" ref="C4:C10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"/>
  <dimension ref="A1:AO23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1" ht="13.5" thickBot="1">
      <c r="A1" s="299"/>
      <c r="B1" s="300"/>
      <c r="C1" s="301"/>
      <c r="D1" s="302"/>
      <c r="E1" s="334"/>
      <c r="F1" s="511" t="s">
        <v>83</v>
      </c>
      <c r="G1" s="516"/>
      <c r="H1" s="516"/>
      <c r="I1" s="517"/>
      <c r="J1" s="511" t="s">
        <v>82</v>
      </c>
      <c r="K1" s="512"/>
      <c r="L1" s="512"/>
      <c r="M1" s="512"/>
      <c r="N1" s="512"/>
      <c r="O1" s="512"/>
      <c r="P1" s="512"/>
      <c r="Q1" s="513"/>
      <c r="R1" s="511" t="s">
        <v>31</v>
      </c>
      <c r="S1" s="512"/>
      <c r="T1" s="512"/>
      <c r="U1" s="512"/>
      <c r="V1" s="512"/>
      <c r="W1" s="512"/>
      <c r="X1" s="512"/>
      <c r="Y1" s="512"/>
      <c r="Z1" s="512"/>
      <c r="AA1" s="513"/>
      <c r="AB1" s="511" t="s">
        <v>27</v>
      </c>
      <c r="AC1" s="512"/>
      <c r="AD1" s="512"/>
      <c r="AE1" s="512"/>
      <c r="AF1" s="512"/>
      <c r="AG1" s="512"/>
      <c r="AH1" s="512"/>
      <c r="AI1" s="512"/>
      <c r="AJ1" s="512"/>
      <c r="AK1" s="513"/>
      <c r="AL1" s="511" t="s">
        <v>292</v>
      </c>
      <c r="AM1" s="512"/>
      <c r="AN1" s="512"/>
      <c r="AO1" s="513"/>
    </row>
    <row r="2" spans="1:41">
      <c r="A2" s="304"/>
      <c r="B2" s="304"/>
      <c r="C2" s="276" t="s">
        <v>8</v>
      </c>
      <c r="D2" s="277" t="s">
        <v>12</v>
      </c>
      <c r="E2" s="326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10" t="s">
        <v>7</v>
      </c>
      <c r="M2" s="310"/>
      <c r="N2" s="308" t="s">
        <v>7</v>
      </c>
      <c r="O2" s="308"/>
      <c r="P2" s="310" t="s">
        <v>7</v>
      </c>
      <c r="Q2" s="311"/>
      <c r="R2" s="345" t="s">
        <v>7</v>
      </c>
      <c r="S2" s="346"/>
      <c r="T2" s="346" t="s">
        <v>7</v>
      </c>
      <c r="U2" s="346"/>
      <c r="V2" s="346" t="s">
        <v>7</v>
      </c>
      <c r="W2" s="346"/>
      <c r="X2" s="346" t="s">
        <v>7</v>
      </c>
      <c r="Y2" s="346"/>
      <c r="Z2" s="346" t="s">
        <v>7</v>
      </c>
      <c r="AA2" s="347"/>
      <c r="AB2" s="317" t="s">
        <v>7</v>
      </c>
      <c r="AC2" s="317"/>
      <c r="AD2" s="317" t="s">
        <v>7</v>
      </c>
      <c r="AE2" s="318"/>
      <c r="AF2" s="319" t="s">
        <v>7</v>
      </c>
      <c r="AG2" s="320"/>
      <c r="AH2" s="320" t="s">
        <v>7</v>
      </c>
      <c r="AI2" s="320"/>
      <c r="AJ2" s="320" t="s">
        <v>7</v>
      </c>
      <c r="AK2" s="321"/>
      <c r="AL2" s="322" t="s">
        <v>7</v>
      </c>
      <c r="AM2" s="323"/>
      <c r="AN2" s="324" t="s">
        <v>7</v>
      </c>
      <c r="AO2" s="325"/>
    </row>
    <row r="3" spans="1:41" s="2" customFormat="1" ht="13.15" customHeight="1" thickBot="1">
      <c r="A3" s="246" t="s">
        <v>0</v>
      </c>
      <c r="B3" s="246" t="s">
        <v>9</v>
      </c>
      <c r="C3" s="249" t="s">
        <v>6</v>
      </c>
      <c r="D3" s="250" t="s">
        <v>6</v>
      </c>
      <c r="E3" s="327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1</v>
      </c>
      <c r="K3" s="256" t="s">
        <v>6</v>
      </c>
      <c r="L3" s="257" t="s">
        <v>2</v>
      </c>
      <c r="M3" s="256" t="s">
        <v>6</v>
      </c>
      <c r="N3" s="257" t="s">
        <v>4</v>
      </c>
      <c r="O3" s="256" t="s">
        <v>6</v>
      </c>
      <c r="P3" s="257" t="s">
        <v>5</v>
      </c>
      <c r="Q3" s="258" t="s">
        <v>6</v>
      </c>
      <c r="R3" s="259" t="s">
        <v>21</v>
      </c>
      <c r="S3" s="260" t="s">
        <v>6</v>
      </c>
      <c r="T3" s="261" t="s">
        <v>25</v>
      </c>
      <c r="U3" s="260" t="s">
        <v>6</v>
      </c>
      <c r="V3" s="261" t="s">
        <v>1</v>
      </c>
      <c r="W3" s="260" t="s">
        <v>6</v>
      </c>
      <c r="X3" s="261" t="s">
        <v>4</v>
      </c>
      <c r="Y3" s="260" t="s">
        <v>6</v>
      </c>
      <c r="Z3" s="261" t="s">
        <v>5</v>
      </c>
      <c r="AA3" s="330" t="s">
        <v>6</v>
      </c>
      <c r="AB3" s="265" t="s">
        <v>21</v>
      </c>
      <c r="AC3" s="264" t="s">
        <v>6</v>
      </c>
      <c r="AD3" s="265" t="s">
        <v>1</v>
      </c>
      <c r="AE3" s="264" t="s">
        <v>6</v>
      </c>
      <c r="AF3" s="267" t="s">
        <v>2</v>
      </c>
      <c r="AG3" s="268" t="s">
        <v>6</v>
      </c>
      <c r="AH3" s="269" t="s">
        <v>4</v>
      </c>
      <c r="AI3" s="268" t="s">
        <v>6</v>
      </c>
      <c r="AJ3" s="269" t="s">
        <v>5</v>
      </c>
      <c r="AK3" s="270" t="s">
        <v>6</v>
      </c>
      <c r="AL3" s="271" t="s">
        <v>23</v>
      </c>
      <c r="AM3" s="272" t="s">
        <v>6</v>
      </c>
      <c r="AN3" s="273" t="s">
        <v>24</v>
      </c>
      <c r="AO3" s="274" t="s">
        <v>6</v>
      </c>
    </row>
    <row r="4" spans="1:41" ht="13.15" customHeight="1">
      <c r="A4" s="497" t="s">
        <v>62</v>
      </c>
      <c r="B4" s="97" t="s">
        <v>39</v>
      </c>
      <c r="C4" s="96">
        <f t="shared" ref="C4:C23" si="0">D4+E4</f>
        <v>141</v>
      </c>
      <c r="D4" s="102">
        <f>W4+AE4+AI4+AC4+AG4+AK4</f>
        <v>116</v>
      </c>
      <c r="E4" s="238">
        <f>G4</f>
        <v>25</v>
      </c>
      <c r="F4" s="61">
        <v>1</v>
      </c>
      <c r="G4" s="60">
        <v>25</v>
      </c>
      <c r="H4" s="14">
        <v>2</v>
      </c>
      <c r="I4" s="15">
        <v>13</v>
      </c>
      <c r="J4" s="22">
        <v>4</v>
      </c>
      <c r="K4" s="23">
        <v>15</v>
      </c>
      <c r="L4" s="24">
        <v>2</v>
      </c>
      <c r="M4" s="23">
        <v>13</v>
      </c>
      <c r="N4" s="24">
        <v>5</v>
      </c>
      <c r="O4" s="23">
        <v>14</v>
      </c>
      <c r="P4" s="24">
        <v>2</v>
      </c>
      <c r="Q4" s="23">
        <v>13</v>
      </c>
      <c r="R4" s="44" t="s">
        <v>226</v>
      </c>
      <c r="S4" s="45">
        <v>9</v>
      </c>
      <c r="T4" s="46" t="s">
        <v>225</v>
      </c>
      <c r="U4" s="45">
        <v>10</v>
      </c>
      <c r="V4" s="46" t="s">
        <v>225</v>
      </c>
      <c r="W4" s="45">
        <v>17</v>
      </c>
      <c r="X4" s="46" t="s">
        <v>223</v>
      </c>
      <c r="Y4" s="45">
        <v>10</v>
      </c>
      <c r="Z4" s="46" t="s">
        <v>132</v>
      </c>
      <c r="AA4" s="167">
        <v>8</v>
      </c>
      <c r="AB4" s="123">
        <v>3</v>
      </c>
      <c r="AC4" s="137">
        <v>17</v>
      </c>
      <c r="AD4" s="123">
        <v>1</v>
      </c>
      <c r="AE4" s="48">
        <v>25</v>
      </c>
      <c r="AF4" s="47">
        <v>1</v>
      </c>
      <c r="AG4" s="135">
        <v>16</v>
      </c>
      <c r="AH4" s="119">
        <v>1</v>
      </c>
      <c r="AI4" s="135">
        <v>25</v>
      </c>
      <c r="AJ4" s="119">
        <v>1</v>
      </c>
      <c r="AK4" s="49">
        <v>16</v>
      </c>
      <c r="AL4" s="54">
        <v>5</v>
      </c>
      <c r="AM4" s="50">
        <v>14</v>
      </c>
      <c r="AN4" s="51">
        <v>2</v>
      </c>
      <c r="AO4" s="114">
        <v>13</v>
      </c>
    </row>
    <row r="5" spans="1:41" ht="13.15" customHeight="1">
      <c r="A5" s="489" t="s">
        <v>63</v>
      </c>
      <c r="B5" s="99" t="s">
        <v>51</v>
      </c>
      <c r="C5" s="96">
        <f t="shared" si="0"/>
        <v>137</v>
      </c>
      <c r="D5" s="102">
        <f>K5+AC5+AI5+AE5+AG5+AK5</f>
        <v>120</v>
      </c>
      <c r="E5" s="238">
        <f>AM5</f>
        <v>17</v>
      </c>
      <c r="F5" s="21"/>
      <c r="G5" s="18"/>
      <c r="H5" s="16">
        <v>2</v>
      </c>
      <c r="I5" s="17">
        <v>13</v>
      </c>
      <c r="J5" s="26">
        <v>1</v>
      </c>
      <c r="K5" s="27">
        <v>25</v>
      </c>
      <c r="L5" s="28">
        <v>2</v>
      </c>
      <c r="M5" s="27">
        <v>13</v>
      </c>
      <c r="N5" s="28">
        <v>7</v>
      </c>
      <c r="O5" s="27">
        <v>12</v>
      </c>
      <c r="P5" s="28">
        <v>2</v>
      </c>
      <c r="Q5" s="27">
        <v>13</v>
      </c>
      <c r="R5" s="30" t="s">
        <v>219</v>
      </c>
      <c r="S5" s="31">
        <v>14</v>
      </c>
      <c r="T5" s="63" t="s">
        <v>225</v>
      </c>
      <c r="U5" s="31">
        <v>10</v>
      </c>
      <c r="V5" s="63" t="s">
        <v>226</v>
      </c>
      <c r="W5" s="31">
        <v>9</v>
      </c>
      <c r="X5" s="63" t="s">
        <v>222</v>
      </c>
      <c r="Y5" s="31">
        <v>11</v>
      </c>
      <c r="Z5" s="63" t="s">
        <v>132</v>
      </c>
      <c r="AA5" s="139">
        <v>8</v>
      </c>
      <c r="AB5" s="124">
        <v>1</v>
      </c>
      <c r="AC5" s="138">
        <v>25</v>
      </c>
      <c r="AD5" s="124">
        <v>3</v>
      </c>
      <c r="AE5" s="40">
        <v>17</v>
      </c>
      <c r="AF5" s="39">
        <v>1</v>
      </c>
      <c r="AG5" s="136">
        <v>16</v>
      </c>
      <c r="AH5" s="120">
        <v>2</v>
      </c>
      <c r="AI5" s="136">
        <v>21</v>
      </c>
      <c r="AJ5" s="120">
        <v>1</v>
      </c>
      <c r="AK5" s="43">
        <v>16</v>
      </c>
      <c r="AL5" s="55">
        <v>3</v>
      </c>
      <c r="AM5" s="37">
        <v>17</v>
      </c>
      <c r="AN5" s="36">
        <v>2</v>
      </c>
      <c r="AO5" s="115">
        <v>13</v>
      </c>
    </row>
    <row r="6" spans="1:41" ht="13.15" customHeight="1">
      <c r="A6" s="478" t="s">
        <v>135</v>
      </c>
      <c r="B6" s="98" t="s">
        <v>39</v>
      </c>
      <c r="C6" s="96">
        <f t="shared" si="0"/>
        <v>128</v>
      </c>
      <c r="D6" s="102">
        <f>O6+K6+AA6+AC6+AE6+AI6</f>
        <v>107</v>
      </c>
      <c r="E6" s="238">
        <f>AM6</f>
        <v>21</v>
      </c>
      <c r="F6" s="21">
        <v>3</v>
      </c>
      <c r="G6" s="18">
        <v>17</v>
      </c>
      <c r="H6" s="16" t="s">
        <v>132</v>
      </c>
      <c r="I6" s="17">
        <v>6</v>
      </c>
      <c r="J6" s="26">
        <v>5</v>
      </c>
      <c r="K6" s="27">
        <v>14</v>
      </c>
      <c r="L6" s="28"/>
      <c r="M6" s="27"/>
      <c r="N6" s="28">
        <v>2</v>
      </c>
      <c r="O6" s="27">
        <v>21</v>
      </c>
      <c r="P6" s="28" t="s">
        <v>224</v>
      </c>
      <c r="Q6" s="27">
        <v>11</v>
      </c>
      <c r="R6" s="30" t="s">
        <v>220</v>
      </c>
      <c r="S6" s="31">
        <v>13</v>
      </c>
      <c r="T6" s="32" t="s">
        <v>219</v>
      </c>
      <c r="U6" s="31">
        <v>7</v>
      </c>
      <c r="V6" s="32" t="s">
        <v>227</v>
      </c>
      <c r="W6" s="31">
        <v>8</v>
      </c>
      <c r="X6" s="32" t="s">
        <v>221</v>
      </c>
      <c r="Y6" s="31">
        <v>12</v>
      </c>
      <c r="Z6" s="32" t="s">
        <v>224</v>
      </c>
      <c r="AA6" s="139">
        <v>13</v>
      </c>
      <c r="AB6" s="124">
        <v>2</v>
      </c>
      <c r="AC6" s="138">
        <v>21</v>
      </c>
      <c r="AD6" s="124">
        <v>2</v>
      </c>
      <c r="AE6" s="40">
        <v>21</v>
      </c>
      <c r="AF6" s="39"/>
      <c r="AG6" s="136"/>
      <c r="AH6" s="120">
        <v>3</v>
      </c>
      <c r="AI6" s="136">
        <v>17</v>
      </c>
      <c r="AJ6" s="120"/>
      <c r="AK6" s="43"/>
      <c r="AL6" s="55">
        <v>2</v>
      </c>
      <c r="AM6" s="37">
        <v>21</v>
      </c>
      <c r="AN6" s="36"/>
      <c r="AO6" s="115"/>
    </row>
    <row r="7" spans="1:41" ht="13.15" customHeight="1">
      <c r="A7" s="476" t="s">
        <v>80</v>
      </c>
      <c r="B7" s="98" t="s">
        <v>34</v>
      </c>
      <c r="C7" s="96">
        <f t="shared" si="0"/>
        <v>124</v>
      </c>
      <c r="D7" s="102">
        <f>W7+S7+Y7+U7+O7+AE7</f>
        <v>109</v>
      </c>
      <c r="E7" s="238">
        <f>AM7</f>
        <v>15</v>
      </c>
      <c r="F7" s="21">
        <v>8</v>
      </c>
      <c r="G7" s="18">
        <v>11</v>
      </c>
      <c r="H7" s="16">
        <v>3</v>
      </c>
      <c r="I7" s="17">
        <v>10</v>
      </c>
      <c r="J7" s="26">
        <v>7</v>
      </c>
      <c r="K7" s="27">
        <v>12</v>
      </c>
      <c r="L7" s="28">
        <v>3</v>
      </c>
      <c r="M7" s="27">
        <v>10</v>
      </c>
      <c r="N7" s="28">
        <v>4</v>
      </c>
      <c r="O7" s="27">
        <v>15</v>
      </c>
      <c r="P7" s="28">
        <v>4</v>
      </c>
      <c r="Q7" s="27">
        <v>8</v>
      </c>
      <c r="R7" s="30">
        <v>2</v>
      </c>
      <c r="S7" s="31">
        <v>21</v>
      </c>
      <c r="T7" s="32">
        <v>1</v>
      </c>
      <c r="U7" s="31">
        <v>16</v>
      </c>
      <c r="V7" s="32">
        <v>1</v>
      </c>
      <c r="W7" s="31">
        <v>25</v>
      </c>
      <c r="X7" s="32">
        <v>3</v>
      </c>
      <c r="Y7" s="31">
        <v>17</v>
      </c>
      <c r="Z7" s="32">
        <v>2</v>
      </c>
      <c r="AA7" s="139">
        <v>13</v>
      </c>
      <c r="AB7" s="124">
        <v>5</v>
      </c>
      <c r="AC7" s="138">
        <v>14</v>
      </c>
      <c r="AD7" s="124">
        <v>4</v>
      </c>
      <c r="AE7" s="40">
        <v>15</v>
      </c>
      <c r="AF7" s="39">
        <v>2</v>
      </c>
      <c r="AG7" s="136">
        <v>13</v>
      </c>
      <c r="AH7" s="120">
        <v>4</v>
      </c>
      <c r="AI7" s="136">
        <v>15</v>
      </c>
      <c r="AJ7" s="120">
        <v>2</v>
      </c>
      <c r="AK7" s="43">
        <v>13</v>
      </c>
      <c r="AL7" s="55">
        <v>4</v>
      </c>
      <c r="AM7" s="37">
        <v>15</v>
      </c>
      <c r="AN7" s="36"/>
      <c r="AO7" s="115"/>
    </row>
    <row r="8" spans="1:41" ht="13.15" customHeight="1">
      <c r="A8" s="478" t="s">
        <v>64</v>
      </c>
      <c r="B8" s="99" t="s">
        <v>47</v>
      </c>
      <c r="C8" s="96">
        <f t="shared" si="0"/>
        <v>106</v>
      </c>
      <c r="D8" s="102">
        <f>W8+Y8+S8+K8+O8+AA8</f>
        <v>93</v>
      </c>
      <c r="E8" s="238">
        <f>G8</f>
        <v>13</v>
      </c>
      <c r="F8" s="21">
        <v>6</v>
      </c>
      <c r="G8" s="18">
        <v>13</v>
      </c>
      <c r="H8" s="16">
        <v>4</v>
      </c>
      <c r="I8" s="17">
        <v>8</v>
      </c>
      <c r="J8" s="26">
        <v>6</v>
      </c>
      <c r="K8" s="27">
        <v>13</v>
      </c>
      <c r="L8" s="28">
        <v>5</v>
      </c>
      <c r="M8" s="27">
        <v>7</v>
      </c>
      <c r="N8" s="28">
        <v>6</v>
      </c>
      <c r="O8" s="27">
        <v>13</v>
      </c>
      <c r="P8" s="28">
        <v>5</v>
      </c>
      <c r="Q8" s="27">
        <v>7</v>
      </c>
      <c r="R8" s="30">
        <v>4</v>
      </c>
      <c r="S8" s="31">
        <v>15</v>
      </c>
      <c r="T8" s="32">
        <v>4</v>
      </c>
      <c r="U8" s="31">
        <v>8</v>
      </c>
      <c r="V8" s="32">
        <v>2</v>
      </c>
      <c r="W8" s="31">
        <v>21</v>
      </c>
      <c r="X8" s="32">
        <v>2</v>
      </c>
      <c r="Y8" s="31">
        <v>21</v>
      </c>
      <c r="Z8" s="32">
        <v>3</v>
      </c>
      <c r="AA8" s="139">
        <v>10</v>
      </c>
      <c r="AB8" s="124">
        <v>12</v>
      </c>
      <c r="AC8" s="138">
        <v>7</v>
      </c>
      <c r="AD8" s="124">
        <v>18</v>
      </c>
      <c r="AE8" s="40">
        <v>1</v>
      </c>
      <c r="AF8" s="39">
        <v>5</v>
      </c>
      <c r="AG8" s="136">
        <v>7</v>
      </c>
      <c r="AH8" s="120">
        <v>9</v>
      </c>
      <c r="AI8" s="136">
        <v>10</v>
      </c>
      <c r="AJ8" s="120">
        <v>5</v>
      </c>
      <c r="AK8" s="43">
        <v>7</v>
      </c>
      <c r="AL8" s="55"/>
      <c r="AM8" s="37"/>
      <c r="AN8" s="36"/>
      <c r="AO8" s="115"/>
    </row>
    <row r="9" spans="1:41" ht="13.15" customHeight="1">
      <c r="A9" s="476" t="s">
        <v>71</v>
      </c>
      <c r="B9" s="99" t="s">
        <v>35</v>
      </c>
      <c r="C9" s="96">
        <f t="shared" si="0"/>
        <v>97</v>
      </c>
      <c r="D9" s="102">
        <f>W9+AA9+Y9+U9+S9+K9</f>
        <v>84</v>
      </c>
      <c r="E9" s="238">
        <f>AM9</f>
        <v>13</v>
      </c>
      <c r="F9" s="21">
        <v>10</v>
      </c>
      <c r="G9" s="18">
        <v>9</v>
      </c>
      <c r="H9" s="16">
        <v>5</v>
      </c>
      <c r="I9" s="17">
        <v>7</v>
      </c>
      <c r="J9" s="26">
        <v>8</v>
      </c>
      <c r="K9" s="27">
        <v>11</v>
      </c>
      <c r="L9" s="28">
        <v>4</v>
      </c>
      <c r="M9" s="27">
        <v>8</v>
      </c>
      <c r="N9" s="28">
        <v>8</v>
      </c>
      <c r="O9" s="27">
        <v>11</v>
      </c>
      <c r="P9" s="28">
        <v>3</v>
      </c>
      <c r="Q9" s="27">
        <v>10</v>
      </c>
      <c r="R9" s="30">
        <v>7</v>
      </c>
      <c r="S9" s="31">
        <v>12</v>
      </c>
      <c r="T9" s="32">
        <v>2</v>
      </c>
      <c r="U9" s="31">
        <v>13</v>
      </c>
      <c r="V9" s="32">
        <v>3</v>
      </c>
      <c r="W9" s="31">
        <v>17</v>
      </c>
      <c r="X9" s="32">
        <v>4</v>
      </c>
      <c r="Y9" s="31">
        <v>15</v>
      </c>
      <c r="Z9" s="32">
        <v>1</v>
      </c>
      <c r="AA9" s="139">
        <v>16</v>
      </c>
      <c r="AB9" s="124">
        <v>8</v>
      </c>
      <c r="AC9" s="138">
        <v>11</v>
      </c>
      <c r="AD9" s="124">
        <v>13</v>
      </c>
      <c r="AE9" s="40">
        <v>6</v>
      </c>
      <c r="AF9" s="39">
        <v>3</v>
      </c>
      <c r="AG9" s="136">
        <v>10</v>
      </c>
      <c r="AH9" s="120">
        <v>11</v>
      </c>
      <c r="AI9" s="136">
        <v>8</v>
      </c>
      <c r="AJ9" s="120">
        <v>3</v>
      </c>
      <c r="AK9" s="43">
        <v>10</v>
      </c>
      <c r="AL9" s="55">
        <v>6</v>
      </c>
      <c r="AM9" s="37">
        <v>13</v>
      </c>
      <c r="AN9" s="36">
        <v>3</v>
      </c>
      <c r="AO9" s="115">
        <v>10</v>
      </c>
    </row>
    <row r="10" spans="1:41" ht="13.15" customHeight="1">
      <c r="A10" s="478" t="s">
        <v>66</v>
      </c>
      <c r="B10" s="98" t="s">
        <v>34</v>
      </c>
      <c r="C10" s="96">
        <f t="shared" si="0"/>
        <v>96</v>
      </c>
      <c r="D10" s="102">
        <f>U10+S10+W10+AA10+AG10+AK10</f>
        <v>81</v>
      </c>
      <c r="E10" s="238">
        <f>G10</f>
        <v>15</v>
      </c>
      <c r="F10" s="21">
        <v>4</v>
      </c>
      <c r="G10" s="18">
        <v>15</v>
      </c>
      <c r="H10" s="16">
        <v>3</v>
      </c>
      <c r="I10" s="17">
        <v>10</v>
      </c>
      <c r="J10" s="26">
        <v>14</v>
      </c>
      <c r="K10" s="27">
        <v>5</v>
      </c>
      <c r="L10" s="28">
        <v>3</v>
      </c>
      <c r="M10" s="27">
        <v>10</v>
      </c>
      <c r="N10" s="28">
        <v>16</v>
      </c>
      <c r="O10" s="27">
        <v>3</v>
      </c>
      <c r="P10" s="28">
        <v>4</v>
      </c>
      <c r="Q10" s="27">
        <v>8</v>
      </c>
      <c r="R10" s="76">
        <v>6</v>
      </c>
      <c r="S10" s="31">
        <v>13</v>
      </c>
      <c r="T10" s="32">
        <v>1</v>
      </c>
      <c r="U10" s="31">
        <v>16</v>
      </c>
      <c r="V10" s="32">
        <v>6</v>
      </c>
      <c r="W10" s="31">
        <v>13</v>
      </c>
      <c r="X10" s="32">
        <v>10</v>
      </c>
      <c r="Y10" s="31">
        <v>9</v>
      </c>
      <c r="Z10" s="32">
        <v>2</v>
      </c>
      <c r="AA10" s="139">
        <v>13</v>
      </c>
      <c r="AB10" s="124">
        <v>9</v>
      </c>
      <c r="AC10" s="138">
        <v>10</v>
      </c>
      <c r="AD10" s="124">
        <v>8</v>
      </c>
      <c r="AE10" s="40">
        <v>11</v>
      </c>
      <c r="AF10" s="39">
        <v>2</v>
      </c>
      <c r="AG10" s="136">
        <v>13</v>
      </c>
      <c r="AH10" s="120">
        <v>8</v>
      </c>
      <c r="AI10" s="136">
        <v>11</v>
      </c>
      <c r="AJ10" s="120">
        <v>2</v>
      </c>
      <c r="AK10" s="43">
        <v>13</v>
      </c>
      <c r="AL10" s="55">
        <v>16</v>
      </c>
      <c r="AM10" s="37">
        <v>3</v>
      </c>
      <c r="AN10" s="36"/>
      <c r="AO10" s="115"/>
    </row>
    <row r="11" spans="1:41" ht="13.15" customHeight="1" thickBot="1">
      <c r="A11" s="491" t="s">
        <v>136</v>
      </c>
      <c r="B11" s="98" t="s">
        <v>33</v>
      </c>
      <c r="C11" s="96">
        <f t="shared" si="0"/>
        <v>96</v>
      </c>
      <c r="D11" s="102">
        <f>Y11+W11+S11+O11+AI11+AE11</f>
        <v>84</v>
      </c>
      <c r="E11" s="238">
        <f>G11</f>
        <v>12</v>
      </c>
      <c r="F11" s="21">
        <v>7</v>
      </c>
      <c r="G11" s="18">
        <v>12</v>
      </c>
      <c r="H11" s="16">
        <v>11</v>
      </c>
      <c r="I11" s="17">
        <v>1</v>
      </c>
      <c r="J11" s="26">
        <v>11</v>
      </c>
      <c r="K11" s="27">
        <v>8</v>
      </c>
      <c r="L11" s="28"/>
      <c r="M11" s="27"/>
      <c r="N11" s="28">
        <v>10</v>
      </c>
      <c r="O11" s="27">
        <v>9</v>
      </c>
      <c r="P11" s="28"/>
      <c r="Q11" s="27"/>
      <c r="R11" s="30">
        <v>10</v>
      </c>
      <c r="S11" s="31">
        <v>9</v>
      </c>
      <c r="T11" s="32"/>
      <c r="U11" s="31"/>
      <c r="V11" s="32">
        <v>5</v>
      </c>
      <c r="W11" s="31">
        <v>14</v>
      </c>
      <c r="X11" s="32">
        <v>1</v>
      </c>
      <c r="Y11" s="31">
        <v>25</v>
      </c>
      <c r="Z11" s="32"/>
      <c r="AA11" s="139"/>
      <c r="AB11" s="124">
        <v>11</v>
      </c>
      <c r="AC11" s="138">
        <v>8</v>
      </c>
      <c r="AD11" s="124">
        <v>6</v>
      </c>
      <c r="AE11" s="40">
        <v>13</v>
      </c>
      <c r="AF11" s="39">
        <v>4</v>
      </c>
      <c r="AG11" s="136">
        <v>8</v>
      </c>
      <c r="AH11" s="120">
        <v>5</v>
      </c>
      <c r="AI11" s="136">
        <v>14</v>
      </c>
      <c r="AJ11" s="120">
        <v>4</v>
      </c>
      <c r="AK11" s="43">
        <v>8</v>
      </c>
      <c r="AL11" s="55">
        <v>13</v>
      </c>
      <c r="AM11" s="37">
        <v>6</v>
      </c>
      <c r="AN11" s="36">
        <v>11</v>
      </c>
      <c r="AO11" s="115">
        <v>1</v>
      </c>
    </row>
    <row r="12" spans="1:41" ht="13.15" customHeight="1">
      <c r="A12" s="471" t="s">
        <v>235</v>
      </c>
      <c r="B12" s="98" t="s">
        <v>47</v>
      </c>
      <c r="C12" s="96">
        <f t="shared" si="0"/>
        <v>63</v>
      </c>
      <c r="D12" s="102">
        <f>S12+K12+O12+AC12+AG12+AK12</f>
        <v>62</v>
      </c>
      <c r="E12" s="238">
        <f>AO12</f>
        <v>1</v>
      </c>
      <c r="F12" s="21"/>
      <c r="G12" s="18"/>
      <c r="H12" s="16"/>
      <c r="I12" s="17"/>
      <c r="J12" s="26">
        <v>10</v>
      </c>
      <c r="K12" s="27">
        <v>9</v>
      </c>
      <c r="L12" s="28">
        <v>11</v>
      </c>
      <c r="M12" s="27">
        <v>1</v>
      </c>
      <c r="N12" s="28">
        <v>11</v>
      </c>
      <c r="O12" s="27">
        <v>8</v>
      </c>
      <c r="P12" s="28"/>
      <c r="Q12" s="27"/>
      <c r="R12" s="30">
        <v>3</v>
      </c>
      <c r="S12" s="31">
        <v>17</v>
      </c>
      <c r="T12" s="32">
        <v>7</v>
      </c>
      <c r="U12" s="31">
        <v>5</v>
      </c>
      <c r="V12" s="32">
        <v>11</v>
      </c>
      <c r="W12" s="31">
        <v>8</v>
      </c>
      <c r="X12" s="32">
        <v>15</v>
      </c>
      <c r="Y12" s="31">
        <v>4</v>
      </c>
      <c r="Z12" s="32"/>
      <c r="AA12" s="139"/>
      <c r="AB12" s="124">
        <v>7</v>
      </c>
      <c r="AC12" s="138">
        <v>12</v>
      </c>
      <c r="AD12" s="124"/>
      <c r="AE12" s="40"/>
      <c r="AF12" s="39">
        <v>4</v>
      </c>
      <c r="AG12" s="136">
        <v>8</v>
      </c>
      <c r="AH12" s="120"/>
      <c r="AI12" s="136"/>
      <c r="AJ12" s="120">
        <v>4</v>
      </c>
      <c r="AK12" s="43">
        <v>8</v>
      </c>
      <c r="AL12" s="55"/>
      <c r="AM12" s="37"/>
      <c r="AN12" s="36">
        <v>11</v>
      </c>
      <c r="AO12" s="115">
        <v>1</v>
      </c>
    </row>
    <row r="13" spans="1:41" ht="13.15" customHeight="1">
      <c r="A13" s="336" t="s">
        <v>72</v>
      </c>
      <c r="B13" s="98" t="s">
        <v>36</v>
      </c>
      <c r="C13" s="96">
        <f t="shared" si="0"/>
        <v>62</v>
      </c>
      <c r="D13" s="102">
        <f>Y13+W13+AI13+AE13+AG13+AC13</f>
        <v>50</v>
      </c>
      <c r="E13" s="238">
        <f>AM13</f>
        <v>12</v>
      </c>
      <c r="F13" s="21">
        <v>16</v>
      </c>
      <c r="G13" s="18">
        <v>3</v>
      </c>
      <c r="H13" s="16">
        <v>10</v>
      </c>
      <c r="I13" s="17">
        <v>2</v>
      </c>
      <c r="J13" s="26"/>
      <c r="K13" s="27"/>
      <c r="L13" s="28"/>
      <c r="M13" s="27"/>
      <c r="N13" s="28">
        <v>17</v>
      </c>
      <c r="O13" s="27">
        <v>2</v>
      </c>
      <c r="P13" s="28">
        <v>10</v>
      </c>
      <c r="Q13" s="27">
        <v>2</v>
      </c>
      <c r="R13" s="30">
        <v>11</v>
      </c>
      <c r="S13" s="31">
        <v>8</v>
      </c>
      <c r="T13" s="32">
        <v>11</v>
      </c>
      <c r="U13" s="31">
        <v>1</v>
      </c>
      <c r="V13" s="32">
        <v>10</v>
      </c>
      <c r="W13" s="31">
        <v>9</v>
      </c>
      <c r="X13" s="32">
        <v>7</v>
      </c>
      <c r="Y13" s="31">
        <v>12</v>
      </c>
      <c r="Z13" s="32">
        <v>7</v>
      </c>
      <c r="AA13" s="139">
        <v>5</v>
      </c>
      <c r="AB13" s="124">
        <v>13</v>
      </c>
      <c r="AC13" s="138">
        <v>6</v>
      </c>
      <c r="AD13" s="124">
        <v>11</v>
      </c>
      <c r="AE13" s="40">
        <v>8</v>
      </c>
      <c r="AF13" s="39">
        <v>6</v>
      </c>
      <c r="AG13" s="136">
        <v>6</v>
      </c>
      <c r="AH13" s="120">
        <v>10</v>
      </c>
      <c r="AI13" s="136">
        <v>9</v>
      </c>
      <c r="AJ13" s="120">
        <v>8</v>
      </c>
      <c r="AK13" s="43">
        <v>4</v>
      </c>
      <c r="AL13" s="55">
        <v>7</v>
      </c>
      <c r="AM13" s="37">
        <v>12</v>
      </c>
      <c r="AN13" s="36">
        <v>4</v>
      </c>
      <c r="AO13" s="115">
        <v>8</v>
      </c>
    </row>
    <row r="14" spans="1:41" ht="13.15" customHeight="1">
      <c r="A14" s="337" t="s">
        <v>65</v>
      </c>
      <c r="B14" s="98" t="s">
        <v>36</v>
      </c>
      <c r="C14" s="96">
        <f t="shared" si="0"/>
        <v>60</v>
      </c>
      <c r="D14" s="102">
        <f>W14+Y14+AA14+O14+S14+AE14</f>
        <v>46</v>
      </c>
      <c r="E14" s="238">
        <f>G14</f>
        <v>14</v>
      </c>
      <c r="F14" s="21">
        <v>5</v>
      </c>
      <c r="G14" s="18">
        <v>14</v>
      </c>
      <c r="H14" s="16">
        <v>6</v>
      </c>
      <c r="I14" s="17">
        <v>6</v>
      </c>
      <c r="J14" s="26">
        <v>15</v>
      </c>
      <c r="K14" s="27">
        <v>4</v>
      </c>
      <c r="L14" s="28">
        <v>10</v>
      </c>
      <c r="M14" s="27">
        <v>2</v>
      </c>
      <c r="N14" s="28">
        <v>12</v>
      </c>
      <c r="O14" s="27">
        <v>7</v>
      </c>
      <c r="P14" s="28">
        <v>8</v>
      </c>
      <c r="Q14" s="27">
        <v>4</v>
      </c>
      <c r="R14" s="30">
        <v>13</v>
      </c>
      <c r="S14" s="31">
        <v>6</v>
      </c>
      <c r="T14" s="32">
        <v>6</v>
      </c>
      <c r="U14" s="31">
        <v>6</v>
      </c>
      <c r="V14" s="32">
        <v>9</v>
      </c>
      <c r="W14" s="31">
        <v>10</v>
      </c>
      <c r="X14" s="32">
        <v>11</v>
      </c>
      <c r="Y14" s="31">
        <v>8</v>
      </c>
      <c r="Z14" s="32">
        <v>4</v>
      </c>
      <c r="AA14" s="139">
        <v>8</v>
      </c>
      <c r="AB14" s="124">
        <v>16</v>
      </c>
      <c r="AC14" s="138">
        <v>3</v>
      </c>
      <c r="AD14" s="124">
        <v>12</v>
      </c>
      <c r="AE14" s="40">
        <v>7</v>
      </c>
      <c r="AF14" s="39">
        <v>8</v>
      </c>
      <c r="AG14" s="136">
        <v>4</v>
      </c>
      <c r="AH14" s="120">
        <v>18</v>
      </c>
      <c r="AI14" s="136">
        <v>1</v>
      </c>
      <c r="AJ14" s="120">
        <v>6</v>
      </c>
      <c r="AK14" s="43">
        <v>6</v>
      </c>
      <c r="AL14" s="55"/>
      <c r="AM14" s="37"/>
      <c r="AN14" s="36">
        <v>4</v>
      </c>
      <c r="AO14" s="115">
        <v>8</v>
      </c>
    </row>
    <row r="15" spans="1:41" ht="13.15" customHeight="1">
      <c r="A15" s="336" t="s">
        <v>68</v>
      </c>
      <c r="B15" s="98" t="s">
        <v>47</v>
      </c>
      <c r="C15" s="96">
        <f t="shared" si="0"/>
        <v>51</v>
      </c>
      <c r="D15" s="102">
        <f>AA15+U15+M15+S15+AG15+AK15</f>
        <v>43</v>
      </c>
      <c r="E15" s="238">
        <f>I15</f>
        <v>8</v>
      </c>
      <c r="F15" s="21">
        <v>18</v>
      </c>
      <c r="G15" s="18">
        <v>1</v>
      </c>
      <c r="H15" s="16">
        <v>4</v>
      </c>
      <c r="I15" s="17">
        <v>8</v>
      </c>
      <c r="J15" s="26"/>
      <c r="K15" s="27"/>
      <c r="L15" s="28">
        <v>5</v>
      </c>
      <c r="M15" s="27">
        <v>7</v>
      </c>
      <c r="N15" s="28"/>
      <c r="O15" s="27"/>
      <c r="P15" s="28">
        <v>5</v>
      </c>
      <c r="Q15" s="27">
        <v>7</v>
      </c>
      <c r="R15" s="30">
        <v>15</v>
      </c>
      <c r="S15" s="31">
        <v>4</v>
      </c>
      <c r="T15" s="32">
        <v>4</v>
      </c>
      <c r="U15" s="31">
        <v>8</v>
      </c>
      <c r="V15" s="32"/>
      <c r="W15" s="31"/>
      <c r="X15" s="32"/>
      <c r="Y15" s="31"/>
      <c r="Z15" s="32">
        <v>3</v>
      </c>
      <c r="AA15" s="139">
        <v>10</v>
      </c>
      <c r="AB15" s="124"/>
      <c r="AC15" s="138"/>
      <c r="AD15" s="124"/>
      <c r="AE15" s="40"/>
      <c r="AF15" s="39">
        <v>5</v>
      </c>
      <c r="AG15" s="136">
        <v>7</v>
      </c>
      <c r="AH15" s="120"/>
      <c r="AI15" s="136"/>
      <c r="AJ15" s="120">
        <v>5</v>
      </c>
      <c r="AK15" s="43">
        <v>7</v>
      </c>
      <c r="AL15" s="55"/>
      <c r="AM15" s="37"/>
      <c r="AN15" s="36">
        <v>7</v>
      </c>
      <c r="AO15" s="115">
        <v>5</v>
      </c>
    </row>
    <row r="16" spans="1:41" ht="13.15" customHeight="1">
      <c r="A16" s="92" t="s">
        <v>137</v>
      </c>
      <c r="B16" s="98" t="s">
        <v>36</v>
      </c>
      <c r="C16" s="96">
        <f t="shared" si="0"/>
        <v>44</v>
      </c>
      <c r="D16" s="102">
        <f>Y16+AA16+U16+Q16+AG16+AK16</f>
        <v>38</v>
      </c>
      <c r="E16" s="238">
        <f>I16</f>
        <v>6</v>
      </c>
      <c r="F16" s="21">
        <v>14</v>
      </c>
      <c r="G16" s="18">
        <v>5</v>
      </c>
      <c r="H16" s="16">
        <v>6</v>
      </c>
      <c r="I16" s="17">
        <v>6</v>
      </c>
      <c r="J16" s="26"/>
      <c r="K16" s="27"/>
      <c r="L16" s="28">
        <v>10</v>
      </c>
      <c r="M16" s="27">
        <v>2</v>
      </c>
      <c r="N16" s="28"/>
      <c r="O16" s="27"/>
      <c r="P16" s="28">
        <v>8</v>
      </c>
      <c r="Q16" s="27">
        <v>4</v>
      </c>
      <c r="R16" s="30"/>
      <c r="S16" s="31"/>
      <c r="T16" s="32">
        <v>6</v>
      </c>
      <c r="U16" s="31">
        <v>6</v>
      </c>
      <c r="V16" s="32"/>
      <c r="W16" s="31"/>
      <c r="X16" s="32">
        <v>9</v>
      </c>
      <c r="Y16" s="31">
        <v>10</v>
      </c>
      <c r="Z16" s="32">
        <v>4</v>
      </c>
      <c r="AA16" s="139">
        <v>8</v>
      </c>
      <c r="AB16" s="124"/>
      <c r="AC16" s="138"/>
      <c r="AD16" s="124"/>
      <c r="AE16" s="40"/>
      <c r="AF16" s="39">
        <v>8</v>
      </c>
      <c r="AG16" s="136">
        <v>4</v>
      </c>
      <c r="AH16" s="120">
        <v>16</v>
      </c>
      <c r="AI16" s="136">
        <v>3</v>
      </c>
      <c r="AJ16" s="120">
        <v>6</v>
      </c>
      <c r="AK16" s="43">
        <v>6</v>
      </c>
      <c r="AL16" s="55">
        <v>18</v>
      </c>
      <c r="AM16" s="37">
        <v>1</v>
      </c>
      <c r="AN16" s="36"/>
      <c r="AO16" s="115"/>
    </row>
    <row r="17" spans="1:41" ht="13.15" customHeight="1">
      <c r="A17" s="340" t="s">
        <v>67</v>
      </c>
      <c r="B17" s="99" t="s">
        <v>49</v>
      </c>
      <c r="C17" s="96">
        <f t="shared" si="0"/>
        <v>36</v>
      </c>
      <c r="D17" s="102">
        <f>Y17+AA17+W17+AG17+AI17+AK17</f>
        <v>25</v>
      </c>
      <c r="E17" s="238">
        <f>AM17</f>
        <v>11</v>
      </c>
      <c r="F17" s="21">
        <v>9</v>
      </c>
      <c r="G17" s="18">
        <v>10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30"/>
      <c r="S17" s="31"/>
      <c r="T17" s="32"/>
      <c r="U17" s="31"/>
      <c r="V17" s="32">
        <v>16</v>
      </c>
      <c r="W17" s="31">
        <v>3</v>
      </c>
      <c r="X17" s="32">
        <v>12</v>
      </c>
      <c r="Y17" s="31">
        <v>7</v>
      </c>
      <c r="Z17" s="32">
        <v>6</v>
      </c>
      <c r="AA17" s="139">
        <v>6</v>
      </c>
      <c r="AB17" s="124"/>
      <c r="AC17" s="138"/>
      <c r="AD17" s="124" t="s">
        <v>32</v>
      </c>
      <c r="AE17" s="40" t="s">
        <v>32</v>
      </c>
      <c r="AF17" s="39">
        <v>11</v>
      </c>
      <c r="AG17" s="136">
        <v>1</v>
      </c>
      <c r="AH17" s="120">
        <v>12</v>
      </c>
      <c r="AI17" s="136">
        <v>7</v>
      </c>
      <c r="AJ17" s="120">
        <v>11</v>
      </c>
      <c r="AK17" s="43">
        <v>1</v>
      </c>
      <c r="AL17" s="55">
        <v>8</v>
      </c>
      <c r="AM17" s="37">
        <v>11</v>
      </c>
      <c r="AN17" s="36"/>
      <c r="AO17" s="115"/>
    </row>
    <row r="18" spans="1:41" ht="13.15" customHeight="1">
      <c r="A18" s="225" t="s">
        <v>242</v>
      </c>
      <c r="B18" s="98" t="s">
        <v>40</v>
      </c>
      <c r="C18" s="96">
        <f t="shared" si="0"/>
        <v>22</v>
      </c>
      <c r="D18" s="102">
        <f>AA18+U18+Q18+W18+AI18+AE18</f>
        <v>15</v>
      </c>
      <c r="E18" s="238">
        <f>AM18</f>
        <v>7</v>
      </c>
      <c r="F18" s="21"/>
      <c r="G18" s="16"/>
      <c r="H18" s="16"/>
      <c r="I18" s="20"/>
      <c r="J18" s="26"/>
      <c r="K18" s="27"/>
      <c r="L18" s="28"/>
      <c r="M18" s="28"/>
      <c r="N18" s="28">
        <v>18</v>
      </c>
      <c r="O18" s="28">
        <v>1</v>
      </c>
      <c r="P18" s="28">
        <v>11</v>
      </c>
      <c r="Q18" s="27">
        <v>1</v>
      </c>
      <c r="R18" s="30"/>
      <c r="S18" s="32"/>
      <c r="T18" s="32">
        <v>10</v>
      </c>
      <c r="U18" s="31">
        <v>2</v>
      </c>
      <c r="V18" s="32">
        <v>18</v>
      </c>
      <c r="W18" s="31">
        <v>1</v>
      </c>
      <c r="X18" s="32"/>
      <c r="Y18" s="32"/>
      <c r="Z18" s="32">
        <v>9</v>
      </c>
      <c r="AA18" s="139">
        <v>3</v>
      </c>
      <c r="AB18" s="124"/>
      <c r="AC18" s="138"/>
      <c r="AD18" s="124">
        <v>15</v>
      </c>
      <c r="AE18" s="40">
        <v>4</v>
      </c>
      <c r="AF18" s="39"/>
      <c r="AG18" s="136"/>
      <c r="AH18" s="120">
        <v>15</v>
      </c>
      <c r="AI18" s="136">
        <v>4</v>
      </c>
      <c r="AJ18" s="120"/>
      <c r="AK18" s="43"/>
      <c r="AL18" s="55">
        <v>12</v>
      </c>
      <c r="AM18" s="37">
        <v>7</v>
      </c>
      <c r="AN18" s="36">
        <v>5</v>
      </c>
      <c r="AO18" s="115">
        <v>7</v>
      </c>
    </row>
    <row r="19" spans="1:41" ht="13.15" customHeight="1">
      <c r="A19" s="337" t="s">
        <v>69</v>
      </c>
      <c r="B19" s="98" t="s">
        <v>36</v>
      </c>
      <c r="C19" s="96">
        <f t="shared" si="0"/>
        <v>20</v>
      </c>
      <c r="D19" s="102">
        <f>AA19+Q19+U19+AG19+AK19</f>
        <v>18</v>
      </c>
      <c r="E19" s="238">
        <f>I19</f>
        <v>2</v>
      </c>
      <c r="F19" s="21"/>
      <c r="G19" s="18"/>
      <c r="H19" s="16">
        <v>10</v>
      </c>
      <c r="I19" s="17">
        <v>2</v>
      </c>
      <c r="J19" s="26"/>
      <c r="K19" s="27"/>
      <c r="L19" s="28"/>
      <c r="M19" s="27"/>
      <c r="N19" s="28"/>
      <c r="O19" s="27"/>
      <c r="P19" s="28">
        <v>10</v>
      </c>
      <c r="Q19" s="27">
        <v>2</v>
      </c>
      <c r="R19" s="30"/>
      <c r="S19" s="31"/>
      <c r="T19" s="32">
        <v>11</v>
      </c>
      <c r="U19" s="31">
        <v>1</v>
      </c>
      <c r="V19" s="32"/>
      <c r="W19" s="31"/>
      <c r="X19" s="32"/>
      <c r="Y19" s="31"/>
      <c r="Z19" s="32">
        <v>7</v>
      </c>
      <c r="AA19" s="139">
        <v>5</v>
      </c>
      <c r="AB19" s="124"/>
      <c r="AC19" s="138"/>
      <c r="AD19" s="124"/>
      <c r="AE19" s="40"/>
      <c r="AF19" s="39">
        <v>6</v>
      </c>
      <c r="AG19" s="136">
        <v>6</v>
      </c>
      <c r="AH19" s="120"/>
      <c r="AI19" s="136"/>
      <c r="AJ19" s="120">
        <v>8</v>
      </c>
      <c r="AK19" s="43">
        <v>4</v>
      </c>
      <c r="AL19" s="55"/>
      <c r="AM19" s="37"/>
      <c r="AN19" s="36"/>
      <c r="AO19" s="115"/>
    </row>
    <row r="20" spans="1:41" ht="13.15" customHeight="1">
      <c r="A20" s="224" t="s">
        <v>240</v>
      </c>
      <c r="B20" s="98" t="s">
        <v>38</v>
      </c>
      <c r="C20" s="96">
        <f t="shared" si="0"/>
        <v>13</v>
      </c>
      <c r="D20" s="102">
        <f>AA20+U20+S20</f>
        <v>9</v>
      </c>
      <c r="E20" s="238">
        <f>AO20</f>
        <v>4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76">
        <v>17</v>
      </c>
      <c r="S20" s="63">
        <v>2</v>
      </c>
      <c r="T20" s="63">
        <v>9</v>
      </c>
      <c r="U20" s="31">
        <v>3</v>
      </c>
      <c r="V20" s="63"/>
      <c r="W20" s="31"/>
      <c r="X20" s="63"/>
      <c r="Y20" s="63"/>
      <c r="Z20" s="63">
        <v>8</v>
      </c>
      <c r="AA20" s="139">
        <v>4</v>
      </c>
      <c r="AB20" s="124"/>
      <c r="AC20" s="138"/>
      <c r="AD20" s="124"/>
      <c r="AE20" s="40"/>
      <c r="AF20" s="39"/>
      <c r="AG20" s="136"/>
      <c r="AH20" s="120"/>
      <c r="AI20" s="136"/>
      <c r="AJ20" s="120"/>
      <c r="AK20" s="43"/>
      <c r="AL20" s="77"/>
      <c r="AM20" s="37"/>
      <c r="AN20" s="65">
        <v>8</v>
      </c>
      <c r="AO20" s="115">
        <v>4</v>
      </c>
    </row>
    <row r="21" spans="1:41" ht="13.15" customHeight="1">
      <c r="A21" s="225" t="s">
        <v>239</v>
      </c>
      <c r="B21" s="98" t="s">
        <v>70</v>
      </c>
      <c r="C21" s="96">
        <f t="shared" si="0"/>
        <v>8</v>
      </c>
      <c r="D21" s="102">
        <f>AA21+AG21+AK21</f>
        <v>8</v>
      </c>
      <c r="E21" s="238">
        <f>G21</f>
        <v>0</v>
      </c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7"/>
      <c r="R21" s="30"/>
      <c r="S21" s="31"/>
      <c r="T21" s="32"/>
      <c r="U21" s="31"/>
      <c r="V21" s="32"/>
      <c r="W21" s="31"/>
      <c r="X21" s="32"/>
      <c r="Y21" s="31"/>
      <c r="Z21" s="32">
        <v>6</v>
      </c>
      <c r="AA21" s="139">
        <v>6</v>
      </c>
      <c r="AB21" s="124"/>
      <c r="AC21" s="124"/>
      <c r="AD21" s="124" t="s">
        <v>32</v>
      </c>
      <c r="AE21" s="40"/>
      <c r="AF21" s="39">
        <v>11</v>
      </c>
      <c r="AG21" s="136">
        <v>1</v>
      </c>
      <c r="AH21" s="120"/>
      <c r="AI21" s="120"/>
      <c r="AJ21" s="120">
        <v>11</v>
      </c>
      <c r="AK21" s="43">
        <v>1</v>
      </c>
      <c r="AL21" s="55"/>
      <c r="AM21" s="37"/>
      <c r="AN21" s="36"/>
      <c r="AO21" s="115"/>
    </row>
    <row r="22" spans="1:41" ht="13.15" customHeight="1">
      <c r="A22" s="335" t="s">
        <v>238</v>
      </c>
      <c r="B22" s="99" t="s">
        <v>52</v>
      </c>
      <c r="C22" s="96">
        <f t="shared" si="0"/>
        <v>7</v>
      </c>
      <c r="D22" s="102">
        <f>M22+K22+AA22+AC22</f>
        <v>7</v>
      </c>
      <c r="E22" s="238">
        <f>G22</f>
        <v>0</v>
      </c>
      <c r="F22" s="21"/>
      <c r="G22" s="18"/>
      <c r="H22" s="16"/>
      <c r="I22" s="17"/>
      <c r="J22" s="26">
        <v>17</v>
      </c>
      <c r="K22" s="27">
        <v>2</v>
      </c>
      <c r="L22" s="28">
        <v>9</v>
      </c>
      <c r="M22" s="27">
        <v>3</v>
      </c>
      <c r="N22" s="28"/>
      <c r="O22" s="27"/>
      <c r="P22" s="28"/>
      <c r="Q22" s="27"/>
      <c r="R22" s="30"/>
      <c r="S22" s="31"/>
      <c r="T22" s="32"/>
      <c r="U22" s="31"/>
      <c r="V22" s="32"/>
      <c r="W22" s="31"/>
      <c r="X22" s="32"/>
      <c r="Y22" s="31"/>
      <c r="Z22" s="32">
        <v>11</v>
      </c>
      <c r="AA22" s="139">
        <v>1</v>
      </c>
      <c r="AB22" s="124">
        <v>18</v>
      </c>
      <c r="AC22" s="138">
        <v>1</v>
      </c>
      <c r="AD22" s="124"/>
      <c r="AE22" s="40"/>
      <c r="AF22" s="39"/>
      <c r="AG22" s="136"/>
      <c r="AH22" s="120"/>
      <c r="AI22" s="136"/>
      <c r="AJ22" s="120"/>
      <c r="AK22" s="43"/>
      <c r="AL22" s="55"/>
      <c r="AM22" s="37"/>
      <c r="AN22" s="65"/>
      <c r="AO22" s="115"/>
    </row>
    <row r="23" spans="1:41" ht="13.15" customHeight="1">
      <c r="A23" s="336" t="s">
        <v>237</v>
      </c>
      <c r="B23" s="131" t="s">
        <v>52</v>
      </c>
      <c r="C23" s="96">
        <f t="shared" si="0"/>
        <v>4</v>
      </c>
      <c r="D23" s="102">
        <f>M23+AA23</f>
        <v>4</v>
      </c>
      <c r="E23" s="238">
        <f>G23</f>
        <v>0</v>
      </c>
      <c r="F23" s="21"/>
      <c r="G23" s="18"/>
      <c r="H23" s="16"/>
      <c r="I23" s="17"/>
      <c r="J23" s="26"/>
      <c r="K23" s="27"/>
      <c r="L23" s="28">
        <v>9</v>
      </c>
      <c r="M23" s="27">
        <v>3</v>
      </c>
      <c r="N23" s="28"/>
      <c r="O23" s="27"/>
      <c r="P23" s="28"/>
      <c r="Q23" s="27"/>
      <c r="R23" s="30"/>
      <c r="S23" s="31"/>
      <c r="T23" s="32"/>
      <c r="U23" s="31"/>
      <c r="V23" s="32"/>
      <c r="W23" s="31"/>
      <c r="X23" s="32"/>
      <c r="Y23" s="31"/>
      <c r="Z23" s="32">
        <v>11</v>
      </c>
      <c r="AA23" s="139">
        <v>1</v>
      </c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8"/>
      <c r="AM23" s="37"/>
      <c r="AN23" s="38"/>
      <c r="AO23" s="116"/>
    </row>
    <row r="24" spans="1:41" ht="13.15" customHeight="1">
      <c r="A24" s="225" t="s">
        <v>32</v>
      </c>
      <c r="B24" s="98"/>
      <c r="C24" s="96"/>
      <c r="D24" s="102"/>
      <c r="E24" s="241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39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225"/>
      <c r="B25" s="98"/>
      <c r="C25" s="96"/>
      <c r="D25" s="102"/>
      <c r="E25" s="122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39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36"/>
      <c r="AO25" s="115"/>
    </row>
    <row r="26" spans="1:41" ht="13.15" customHeight="1">
      <c r="A26" s="226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8"/>
      <c r="Q26" s="29"/>
      <c r="R26" s="30"/>
      <c r="S26" s="32"/>
      <c r="T26" s="32"/>
      <c r="U26" s="32"/>
      <c r="V26" s="32"/>
      <c r="W26" s="32"/>
      <c r="X26" s="32"/>
      <c r="Y26" s="32"/>
      <c r="Z26" s="32"/>
      <c r="AA26" s="139"/>
      <c r="AB26" s="125"/>
      <c r="AC26" s="125"/>
      <c r="AD26" s="125"/>
      <c r="AE26" s="40"/>
      <c r="AF26" s="39"/>
      <c r="AG26" s="120"/>
      <c r="AH26" s="120"/>
      <c r="AI26" s="120"/>
      <c r="AJ26" s="120"/>
      <c r="AK26" s="43"/>
      <c r="AL26" s="77"/>
      <c r="AM26" s="37"/>
      <c r="AN26" s="65"/>
      <c r="AO26" s="115"/>
    </row>
    <row r="27" spans="1:41" ht="13.15" customHeight="1" thickBot="1">
      <c r="A27" s="227"/>
      <c r="B27" s="101"/>
      <c r="C27" s="162"/>
      <c r="D27" s="113"/>
      <c r="E27" s="152"/>
      <c r="F27" s="62"/>
      <c r="G27" s="153"/>
      <c r="H27" s="59"/>
      <c r="I27" s="154"/>
      <c r="J27" s="80"/>
      <c r="K27" s="58"/>
      <c r="L27" s="57"/>
      <c r="M27" s="58"/>
      <c r="N27" s="58"/>
      <c r="O27" s="58"/>
      <c r="P27" s="57"/>
      <c r="Q27" s="155"/>
      <c r="R27" s="141"/>
      <c r="S27" s="142"/>
      <c r="T27" s="142"/>
      <c r="U27" s="142"/>
      <c r="V27" s="142"/>
      <c r="W27" s="142"/>
      <c r="X27" s="142"/>
      <c r="Y27" s="142"/>
      <c r="Z27" s="142"/>
      <c r="AA27" s="168"/>
      <c r="AB27" s="159"/>
      <c r="AC27" s="159"/>
      <c r="AD27" s="159"/>
      <c r="AE27" s="156"/>
      <c r="AF27" s="160"/>
      <c r="AG27" s="161"/>
      <c r="AH27" s="161"/>
      <c r="AI27" s="161"/>
      <c r="AJ27" s="161"/>
      <c r="AK27" s="169"/>
      <c r="AL27" s="87"/>
      <c r="AM27" s="157"/>
      <c r="AN27" s="88"/>
      <c r="AO27" s="158"/>
    </row>
    <row r="28" spans="1:41" ht="13.15" customHeight="1">
      <c r="A28" s="8"/>
      <c r="B28" s="8"/>
      <c r="C28" s="7"/>
      <c r="D28" s="7"/>
      <c r="E28" s="7"/>
      <c r="AH28" s="187"/>
      <c r="AI28" s="187"/>
    </row>
    <row r="29" spans="1:41" ht="13.15" customHeight="1">
      <c r="A29" s="8"/>
      <c r="B29" s="8"/>
      <c r="C29" s="7"/>
      <c r="D29" s="7"/>
      <c r="E29" s="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  <c r="H31" s="174"/>
      <c r="AJ31" s="187"/>
      <c r="AK31" s="187"/>
    </row>
    <row r="32" spans="1:41" ht="13.15" customHeight="1">
      <c r="A32" s="8"/>
      <c r="B32" s="8"/>
      <c r="C32" s="7"/>
      <c r="D32" s="7"/>
      <c r="E32" s="7"/>
      <c r="H32" s="174"/>
    </row>
    <row r="33" spans="1:41" ht="13.15" customHeight="1">
      <c r="A33" s="8"/>
      <c r="B33" s="8"/>
      <c r="C33" s="7"/>
      <c r="D33" s="7"/>
      <c r="E33" s="7"/>
      <c r="H33" s="174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4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4"/>
    </row>
    <row r="36" spans="1:41" ht="13.15" customHeight="1">
      <c r="A36" s="8"/>
      <c r="B36" s="8"/>
      <c r="H36" s="174"/>
    </row>
    <row r="37" spans="1:41" ht="13.15" customHeight="1">
      <c r="A37" s="8"/>
      <c r="B37" s="8"/>
      <c r="H37" s="174"/>
    </row>
    <row r="38" spans="1:41" ht="13.15" customHeight="1">
      <c r="A38" s="8"/>
      <c r="B38" s="8"/>
      <c r="H38" s="174"/>
    </row>
    <row r="39" spans="1:41" ht="13.15" customHeight="1">
      <c r="A39" s="8"/>
      <c r="B39" s="8"/>
      <c r="H39" s="174"/>
    </row>
    <row r="40" spans="1:41" ht="13.15" customHeight="1">
      <c r="A40" s="8"/>
      <c r="B40" s="8"/>
      <c r="H40" s="174"/>
    </row>
    <row r="41" spans="1:41" ht="13.15" customHeight="1">
      <c r="A41" s="8"/>
      <c r="B41" s="8"/>
      <c r="H41" s="174"/>
    </row>
    <row r="42" spans="1:41" ht="13.15" customHeight="1">
      <c r="A42" s="8"/>
      <c r="B42" s="8"/>
      <c r="H42" s="174"/>
    </row>
    <row r="43" spans="1:41" ht="13.15" customHeight="1">
      <c r="A43" s="8"/>
      <c r="B43" s="8"/>
      <c r="H43" s="174"/>
    </row>
    <row r="44" spans="1:41" ht="13.15" customHeight="1">
      <c r="A44" s="8"/>
      <c r="B44" s="8"/>
      <c r="H44" s="174"/>
    </row>
    <row r="45" spans="1:41" ht="13.15" customHeight="1">
      <c r="A45" s="8"/>
      <c r="B45" s="8"/>
      <c r="H45" s="174"/>
      <c r="Z45" s="187"/>
      <c r="AA45" s="187"/>
    </row>
    <row r="46" spans="1:41" ht="13.15" customHeight="1">
      <c r="A46" s="8"/>
      <c r="B46" s="8"/>
      <c r="H46" s="174"/>
    </row>
    <row r="47" spans="1:41" ht="13.15" customHeight="1">
      <c r="A47" s="8"/>
      <c r="B47" s="8"/>
      <c r="H47" s="174"/>
    </row>
    <row r="48" spans="1:41" ht="13.15" customHeight="1">
      <c r="A48" s="8"/>
      <c r="B48" s="8"/>
      <c r="H48" s="174"/>
    </row>
    <row r="49" spans="1:8" ht="13.15" customHeight="1">
      <c r="A49" s="8"/>
      <c r="B49" s="8"/>
      <c r="H49" s="174"/>
    </row>
    <row r="50" spans="1:8" ht="13.15" customHeight="1">
      <c r="A50" s="8"/>
      <c r="B50" s="8"/>
      <c r="H50" s="174"/>
    </row>
    <row r="51" spans="1:8" ht="13.15" customHeight="1">
      <c r="A51" s="8"/>
      <c r="B51" s="8"/>
      <c r="H51" s="174"/>
    </row>
    <row r="52" spans="1:8" ht="13.15" customHeight="1">
      <c r="A52" s="8"/>
      <c r="B52" s="8"/>
      <c r="H52" s="174"/>
    </row>
    <row r="53" spans="1:8" ht="13.15" customHeight="1">
      <c r="A53" s="8"/>
      <c r="B53" s="8"/>
      <c r="H53" s="174"/>
    </row>
    <row r="54" spans="1:8" ht="13.15" customHeight="1">
      <c r="A54" s="8"/>
      <c r="B54" s="8"/>
      <c r="H54" s="174"/>
    </row>
    <row r="55" spans="1:8" ht="13.15" customHeight="1">
      <c r="A55" s="8"/>
      <c r="B55" s="8"/>
      <c r="H55" s="174"/>
    </row>
    <row r="56" spans="1:8" ht="13.15" customHeight="1">
      <c r="A56" s="8"/>
      <c r="B56" s="8"/>
      <c r="H56" s="174"/>
    </row>
    <row r="57" spans="1:8" ht="13.15" customHeight="1">
      <c r="A57" s="8"/>
      <c r="B57" s="8"/>
      <c r="H57" s="174"/>
    </row>
    <row r="58" spans="1:8" ht="13.15" customHeight="1">
      <c r="A58" s="8"/>
      <c r="B58" s="8"/>
      <c r="H58" s="174"/>
    </row>
    <row r="59" spans="1:8" ht="13.15" customHeight="1">
      <c r="A59" s="8"/>
      <c r="B59" s="8"/>
      <c r="H59" s="174"/>
    </row>
    <row r="60" spans="1:8" ht="13.15" customHeight="1">
      <c r="A60" s="8"/>
      <c r="B60" s="8"/>
      <c r="H60" s="174"/>
    </row>
    <row r="61" spans="1:8" ht="13.15" customHeight="1">
      <c r="A61" s="8"/>
      <c r="B61" s="8"/>
      <c r="H61" s="174"/>
    </row>
    <row r="62" spans="1:8" ht="13.15" customHeight="1">
      <c r="A62" s="8"/>
      <c r="B62" s="8"/>
      <c r="H62" s="174"/>
    </row>
    <row r="63" spans="1:8" ht="13.15" customHeight="1">
      <c r="A63" s="8"/>
      <c r="B63" s="8"/>
      <c r="H63" s="174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O23">
    <sortCondition descending="1" ref="C4:C23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" sqref="A3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9.140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299"/>
      <c r="B1" s="300"/>
      <c r="C1" s="301"/>
      <c r="D1" s="303"/>
      <c r="E1" s="303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6"/>
      <c r="R1" s="516"/>
      <c r="S1" s="517"/>
      <c r="T1" s="511" t="s">
        <v>26</v>
      </c>
      <c r="U1" s="516"/>
      <c r="V1" s="516"/>
      <c r="W1" s="516"/>
      <c r="X1" s="516"/>
      <c r="Y1" s="516"/>
      <c r="Z1" s="516"/>
      <c r="AA1" s="516"/>
      <c r="AB1" s="516"/>
      <c r="AC1" s="516"/>
      <c r="AD1" s="516"/>
      <c r="AE1" s="516"/>
      <c r="AF1" s="511" t="s">
        <v>27</v>
      </c>
      <c r="AG1" s="516"/>
      <c r="AH1" s="516"/>
      <c r="AI1" s="516"/>
      <c r="AJ1" s="516"/>
      <c r="AK1" s="516"/>
      <c r="AL1" s="516"/>
      <c r="AM1" s="516"/>
      <c r="AN1" s="516"/>
      <c r="AO1" s="516"/>
      <c r="AP1" s="516"/>
      <c r="AQ1" s="517"/>
      <c r="AR1" s="511" t="s">
        <v>292</v>
      </c>
      <c r="AS1" s="512"/>
      <c r="AT1" s="512"/>
      <c r="AU1" s="513"/>
    </row>
    <row r="2" spans="1:47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10" t="s">
        <v>7</v>
      </c>
      <c r="M2" s="310"/>
      <c r="N2" s="308" t="s">
        <v>7</v>
      </c>
      <c r="O2" s="308"/>
      <c r="P2" s="308" t="s">
        <v>7</v>
      </c>
      <c r="Q2" s="310"/>
      <c r="R2" s="310" t="s">
        <v>7</v>
      </c>
      <c r="S2" s="311"/>
      <c r="T2" s="312" t="s">
        <v>7</v>
      </c>
      <c r="U2" s="313"/>
      <c r="V2" s="314" t="s">
        <v>7</v>
      </c>
      <c r="W2" s="314"/>
      <c r="X2" s="314" t="s">
        <v>7</v>
      </c>
      <c r="Y2" s="314"/>
      <c r="Z2" s="314" t="s">
        <v>7</v>
      </c>
      <c r="AA2" s="314"/>
      <c r="AB2" s="314" t="s">
        <v>7</v>
      </c>
      <c r="AC2" s="314"/>
      <c r="AD2" s="314" t="s">
        <v>7</v>
      </c>
      <c r="AE2" s="315"/>
      <c r="AF2" s="316" t="s">
        <v>7</v>
      </c>
      <c r="AG2" s="317"/>
      <c r="AH2" s="317" t="s">
        <v>7</v>
      </c>
      <c r="AI2" s="317"/>
      <c r="AJ2" s="317" t="s">
        <v>7</v>
      </c>
      <c r="AK2" s="318"/>
      <c r="AL2" s="319" t="s">
        <v>7</v>
      </c>
      <c r="AM2" s="320"/>
      <c r="AN2" s="320" t="s">
        <v>7</v>
      </c>
      <c r="AO2" s="320"/>
      <c r="AP2" s="320" t="s">
        <v>7</v>
      </c>
      <c r="AQ2" s="321"/>
      <c r="AR2" s="322" t="s">
        <v>7</v>
      </c>
      <c r="AS2" s="323"/>
      <c r="AT2" s="324" t="s">
        <v>7</v>
      </c>
      <c r="AU2" s="325"/>
    </row>
    <row r="3" spans="1:47" s="2" customFormat="1" ht="13.15" customHeight="1" thickBot="1">
      <c r="A3" s="246" t="s">
        <v>0</v>
      </c>
      <c r="B3" s="250" t="s">
        <v>9</v>
      </c>
      <c r="C3" s="250" t="s">
        <v>6</v>
      </c>
      <c r="D3" s="246" t="s">
        <v>6</v>
      </c>
      <c r="E3" s="250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21</v>
      </c>
      <c r="K3" s="256" t="s">
        <v>6</v>
      </c>
      <c r="L3" s="257" t="s">
        <v>1</v>
      </c>
      <c r="M3" s="256" t="s">
        <v>6</v>
      </c>
      <c r="N3" s="257" t="s">
        <v>2</v>
      </c>
      <c r="O3" s="256" t="s">
        <v>6</v>
      </c>
      <c r="P3" s="257" t="s">
        <v>4</v>
      </c>
      <c r="Q3" s="256" t="s">
        <v>6</v>
      </c>
      <c r="R3" s="257" t="s">
        <v>3</v>
      </c>
      <c r="S3" s="258" t="s">
        <v>6</v>
      </c>
      <c r="T3" s="259" t="s">
        <v>21</v>
      </c>
      <c r="U3" s="260" t="s">
        <v>6</v>
      </c>
      <c r="V3" s="261" t="s">
        <v>25</v>
      </c>
      <c r="W3" s="260" t="s">
        <v>6</v>
      </c>
      <c r="X3" s="261" t="s">
        <v>1</v>
      </c>
      <c r="Y3" s="260" t="s">
        <v>6</v>
      </c>
      <c r="Z3" s="261" t="s">
        <v>2</v>
      </c>
      <c r="AA3" s="260" t="s">
        <v>6</v>
      </c>
      <c r="AB3" s="261" t="s">
        <v>4</v>
      </c>
      <c r="AC3" s="260" t="s">
        <v>6</v>
      </c>
      <c r="AD3" s="261" t="s">
        <v>5</v>
      </c>
      <c r="AE3" s="262" t="s">
        <v>6</v>
      </c>
      <c r="AF3" s="263" t="s">
        <v>21</v>
      </c>
      <c r="AG3" s="264" t="s">
        <v>6</v>
      </c>
      <c r="AH3" s="265" t="s">
        <v>25</v>
      </c>
      <c r="AI3" s="266" t="s">
        <v>6</v>
      </c>
      <c r="AJ3" s="265" t="s">
        <v>1</v>
      </c>
      <c r="AK3" s="264" t="s">
        <v>6</v>
      </c>
      <c r="AL3" s="267" t="s">
        <v>2</v>
      </c>
      <c r="AM3" s="268" t="s">
        <v>6</v>
      </c>
      <c r="AN3" s="269" t="s">
        <v>4</v>
      </c>
      <c r="AO3" s="268" t="s">
        <v>6</v>
      </c>
      <c r="AP3" s="269" t="s">
        <v>5</v>
      </c>
      <c r="AQ3" s="270" t="s">
        <v>6</v>
      </c>
      <c r="AR3" s="271" t="s">
        <v>23</v>
      </c>
      <c r="AS3" s="272" t="s">
        <v>6</v>
      </c>
      <c r="AT3" s="273" t="s">
        <v>24</v>
      </c>
      <c r="AU3" s="274" t="s">
        <v>6</v>
      </c>
    </row>
    <row r="4" spans="1:47" ht="13.15" customHeight="1">
      <c r="A4" s="482" t="s">
        <v>61</v>
      </c>
      <c r="B4" s="375" t="s">
        <v>39</v>
      </c>
      <c r="C4" s="149">
        <f t="shared" ref="C4:C10" si="0">D4+E4</f>
        <v>119</v>
      </c>
      <c r="D4" s="105">
        <f>K4+AC4+M4+Q4+AG4+AK4+AO4</f>
        <v>108</v>
      </c>
      <c r="E4" s="238">
        <f>G4</f>
        <v>11</v>
      </c>
      <c r="F4" s="21">
        <v>5</v>
      </c>
      <c r="G4" s="18">
        <v>11</v>
      </c>
      <c r="H4" s="16">
        <v>2</v>
      </c>
      <c r="I4" s="17">
        <v>10</v>
      </c>
      <c r="J4" s="26">
        <v>3</v>
      </c>
      <c r="K4" s="27">
        <v>15</v>
      </c>
      <c r="L4" s="28">
        <v>6</v>
      </c>
      <c r="M4" s="27">
        <v>13</v>
      </c>
      <c r="N4" s="28">
        <v>3</v>
      </c>
      <c r="O4" s="27">
        <v>8</v>
      </c>
      <c r="P4" s="28">
        <v>5</v>
      </c>
      <c r="Q4" s="27">
        <v>12</v>
      </c>
      <c r="R4" s="24" t="s">
        <v>149</v>
      </c>
      <c r="S4" s="29"/>
      <c r="T4" s="30">
        <v>8</v>
      </c>
      <c r="U4" s="31">
        <v>11</v>
      </c>
      <c r="V4" s="32">
        <v>3</v>
      </c>
      <c r="W4" s="31">
        <v>7</v>
      </c>
      <c r="X4" s="32">
        <v>7</v>
      </c>
      <c r="Y4" s="31">
        <v>12</v>
      </c>
      <c r="Z4" s="32">
        <v>2</v>
      </c>
      <c r="AA4" s="31">
        <v>10</v>
      </c>
      <c r="AB4" s="32">
        <v>5</v>
      </c>
      <c r="AC4" s="31">
        <v>14</v>
      </c>
      <c r="AD4" s="32">
        <v>3</v>
      </c>
      <c r="AE4" s="31">
        <v>7</v>
      </c>
      <c r="AF4" s="56">
        <v>2</v>
      </c>
      <c r="AG4" s="137">
        <v>18</v>
      </c>
      <c r="AH4" s="123"/>
      <c r="AI4" s="48"/>
      <c r="AJ4" s="123">
        <v>2</v>
      </c>
      <c r="AK4" s="48">
        <v>16</v>
      </c>
      <c r="AL4" s="47"/>
      <c r="AM4" s="135"/>
      <c r="AN4" s="119">
        <v>1</v>
      </c>
      <c r="AO4" s="135">
        <v>20</v>
      </c>
      <c r="AP4" s="119"/>
      <c r="AQ4" s="49"/>
      <c r="AR4" s="55">
        <v>5</v>
      </c>
      <c r="AS4" s="37">
        <v>8</v>
      </c>
      <c r="AT4" s="36">
        <v>2</v>
      </c>
      <c r="AU4" s="115">
        <v>6</v>
      </c>
    </row>
    <row r="5" spans="1:47" ht="13.15" customHeight="1" thickBot="1">
      <c r="A5" s="500" t="s">
        <v>138</v>
      </c>
      <c r="B5" s="376" t="s">
        <v>39</v>
      </c>
      <c r="C5" s="150">
        <f t="shared" si="0"/>
        <v>90</v>
      </c>
      <c r="D5" s="67">
        <f>M5+Q5+K5+Y5+AG5+AK5+AO5</f>
        <v>71</v>
      </c>
      <c r="E5" s="238">
        <f>AS5</f>
        <v>19</v>
      </c>
      <c r="F5" s="21">
        <v>9</v>
      </c>
      <c r="G5" s="18">
        <v>7</v>
      </c>
      <c r="H5" s="16">
        <v>4</v>
      </c>
      <c r="I5" s="17">
        <v>5</v>
      </c>
      <c r="J5" s="26">
        <v>8</v>
      </c>
      <c r="K5" s="27">
        <v>9</v>
      </c>
      <c r="L5" s="28">
        <v>8</v>
      </c>
      <c r="M5" s="27">
        <v>11</v>
      </c>
      <c r="N5" s="28"/>
      <c r="O5" s="27"/>
      <c r="P5" s="28">
        <v>7</v>
      </c>
      <c r="Q5" s="27">
        <v>10</v>
      </c>
      <c r="R5" s="24" t="s">
        <v>149</v>
      </c>
      <c r="S5" s="29"/>
      <c r="T5" s="30">
        <v>12</v>
      </c>
      <c r="U5" s="31">
        <v>7</v>
      </c>
      <c r="V5" s="32">
        <v>5</v>
      </c>
      <c r="W5" s="31">
        <v>4</v>
      </c>
      <c r="X5" s="32">
        <v>10</v>
      </c>
      <c r="Y5" s="31">
        <v>9</v>
      </c>
      <c r="Z5" s="32">
        <v>4</v>
      </c>
      <c r="AA5" s="31">
        <v>5</v>
      </c>
      <c r="AB5" s="32">
        <v>10</v>
      </c>
      <c r="AC5" s="31">
        <v>9</v>
      </c>
      <c r="AD5" s="32">
        <v>4</v>
      </c>
      <c r="AE5" s="31">
        <v>5</v>
      </c>
      <c r="AF5" s="41">
        <v>6</v>
      </c>
      <c r="AG5" s="138">
        <v>10</v>
      </c>
      <c r="AH5" s="124">
        <v>4</v>
      </c>
      <c r="AI5" s="40">
        <v>3</v>
      </c>
      <c r="AJ5" s="124">
        <v>4</v>
      </c>
      <c r="AK5" s="40">
        <v>10</v>
      </c>
      <c r="AL5" s="39">
        <v>3</v>
      </c>
      <c r="AM5" s="136">
        <v>5</v>
      </c>
      <c r="AN5" s="120">
        <v>3</v>
      </c>
      <c r="AO5" s="136">
        <v>12</v>
      </c>
      <c r="AP5" s="120">
        <v>2</v>
      </c>
      <c r="AQ5" s="43">
        <v>8</v>
      </c>
      <c r="AR5" s="55">
        <v>1</v>
      </c>
      <c r="AS5" s="37">
        <v>19</v>
      </c>
      <c r="AT5" s="36">
        <v>3</v>
      </c>
      <c r="AU5" s="115">
        <v>3</v>
      </c>
    </row>
    <row r="6" spans="1:47" ht="13.15" customHeight="1">
      <c r="A6" s="499" t="s">
        <v>273</v>
      </c>
      <c r="B6" s="376" t="s">
        <v>51</v>
      </c>
      <c r="C6" s="150">
        <f t="shared" si="0"/>
        <v>79</v>
      </c>
      <c r="D6" s="67">
        <f>Y6+AC6+M6+AI6+AO6+AG6+AK6</f>
        <v>71</v>
      </c>
      <c r="E6" s="238">
        <f>G6</f>
        <v>8</v>
      </c>
      <c r="F6" s="21">
        <v>8</v>
      </c>
      <c r="G6" s="18">
        <v>8</v>
      </c>
      <c r="H6" s="16"/>
      <c r="I6" s="17"/>
      <c r="J6" s="26"/>
      <c r="K6" s="27"/>
      <c r="L6" s="28">
        <v>10</v>
      </c>
      <c r="M6" s="27">
        <v>9</v>
      </c>
      <c r="N6" s="28">
        <v>6</v>
      </c>
      <c r="O6" s="27">
        <v>4</v>
      </c>
      <c r="P6" s="28"/>
      <c r="Q6" s="27"/>
      <c r="R6" s="24" t="s">
        <v>149</v>
      </c>
      <c r="S6" s="29"/>
      <c r="T6" s="30">
        <v>16</v>
      </c>
      <c r="U6" s="31">
        <v>3</v>
      </c>
      <c r="V6" s="63"/>
      <c r="W6" s="31"/>
      <c r="X6" s="63">
        <v>8</v>
      </c>
      <c r="Y6" s="31">
        <v>11</v>
      </c>
      <c r="Z6" s="63" t="s">
        <v>32</v>
      </c>
      <c r="AA6" s="31" t="s">
        <v>32</v>
      </c>
      <c r="AB6" s="63">
        <v>9</v>
      </c>
      <c r="AC6" s="31">
        <v>10</v>
      </c>
      <c r="AD6" s="63"/>
      <c r="AE6" s="31"/>
      <c r="AF6" s="41">
        <v>4</v>
      </c>
      <c r="AG6" s="138">
        <v>12</v>
      </c>
      <c r="AH6" s="124">
        <v>2</v>
      </c>
      <c r="AI6" s="40">
        <v>8</v>
      </c>
      <c r="AJ6" s="124">
        <v>3</v>
      </c>
      <c r="AK6" s="40">
        <v>12</v>
      </c>
      <c r="AL6" s="39">
        <v>4</v>
      </c>
      <c r="AM6" s="136">
        <v>3</v>
      </c>
      <c r="AN6" s="120">
        <v>5</v>
      </c>
      <c r="AO6" s="136">
        <v>9</v>
      </c>
      <c r="AP6" s="120">
        <v>3</v>
      </c>
      <c r="AQ6" s="43">
        <v>5</v>
      </c>
      <c r="AR6" s="55">
        <v>8</v>
      </c>
      <c r="AS6" s="37">
        <v>5</v>
      </c>
      <c r="AT6" s="36"/>
      <c r="AU6" s="115"/>
    </row>
    <row r="7" spans="1:47" ht="13.15" customHeight="1">
      <c r="A7" s="337" t="s">
        <v>91</v>
      </c>
      <c r="B7" s="376" t="s">
        <v>47</v>
      </c>
      <c r="C7" s="150">
        <f t="shared" si="0"/>
        <v>45</v>
      </c>
      <c r="D7" s="67">
        <f>U7+Q7+K7+M7+AC7+AK7+AG7</f>
        <v>39</v>
      </c>
      <c r="E7" s="238">
        <f>G7</f>
        <v>6</v>
      </c>
      <c r="F7" s="21">
        <v>10</v>
      </c>
      <c r="G7" s="18">
        <v>6</v>
      </c>
      <c r="H7" s="16">
        <v>5</v>
      </c>
      <c r="I7" s="17">
        <v>4</v>
      </c>
      <c r="J7" s="26">
        <v>12</v>
      </c>
      <c r="K7" s="27">
        <v>5</v>
      </c>
      <c r="L7" s="28">
        <v>14</v>
      </c>
      <c r="M7" s="27">
        <v>5</v>
      </c>
      <c r="N7" s="28">
        <v>8</v>
      </c>
      <c r="O7" s="27">
        <v>2</v>
      </c>
      <c r="P7" s="28">
        <v>11</v>
      </c>
      <c r="Q7" s="27">
        <v>6</v>
      </c>
      <c r="R7" s="24" t="s">
        <v>149</v>
      </c>
      <c r="S7" s="29"/>
      <c r="T7" s="30">
        <v>9</v>
      </c>
      <c r="U7" s="31">
        <v>10</v>
      </c>
      <c r="V7" s="32">
        <v>7</v>
      </c>
      <c r="W7" s="31">
        <v>2</v>
      </c>
      <c r="X7" s="32">
        <v>16</v>
      </c>
      <c r="Y7" s="31">
        <v>3</v>
      </c>
      <c r="Z7" s="32">
        <v>7</v>
      </c>
      <c r="AA7" s="31">
        <v>2</v>
      </c>
      <c r="AB7" s="32">
        <v>15</v>
      </c>
      <c r="AC7" s="31">
        <v>4</v>
      </c>
      <c r="AD7" s="32">
        <v>7</v>
      </c>
      <c r="AE7" s="31">
        <v>2</v>
      </c>
      <c r="AF7" s="41">
        <v>12</v>
      </c>
      <c r="AG7" s="138">
        <v>4</v>
      </c>
      <c r="AH7" s="39"/>
      <c r="AI7" s="40"/>
      <c r="AJ7" s="124">
        <v>9</v>
      </c>
      <c r="AK7" s="40">
        <v>5</v>
      </c>
      <c r="AL7" s="39"/>
      <c r="AM7" s="136"/>
      <c r="AN7" s="120">
        <v>11</v>
      </c>
      <c r="AO7" s="136">
        <v>3</v>
      </c>
      <c r="AP7" s="120"/>
      <c r="AQ7" s="43"/>
      <c r="AR7" s="55"/>
      <c r="AS7" s="37"/>
      <c r="AT7" s="36"/>
      <c r="AU7" s="115"/>
    </row>
    <row r="8" spans="1:47" ht="13.15" customHeight="1">
      <c r="A8" s="338" t="s">
        <v>92</v>
      </c>
      <c r="B8" s="377" t="s">
        <v>34</v>
      </c>
      <c r="C8" s="150">
        <f t="shared" si="0"/>
        <v>43</v>
      </c>
      <c r="D8" s="67">
        <f>K8+M8+U8+Q8+AG8+AK8+AO8</f>
        <v>40</v>
      </c>
      <c r="E8" s="238">
        <f>G8</f>
        <v>3</v>
      </c>
      <c r="F8" s="21">
        <v>13</v>
      </c>
      <c r="G8" s="18">
        <v>3</v>
      </c>
      <c r="H8" s="16">
        <v>7</v>
      </c>
      <c r="I8" s="17">
        <v>2</v>
      </c>
      <c r="J8" s="26">
        <v>10</v>
      </c>
      <c r="K8" s="27">
        <v>7</v>
      </c>
      <c r="L8" s="28">
        <v>15</v>
      </c>
      <c r="M8" s="27">
        <v>4</v>
      </c>
      <c r="N8" s="28">
        <v>9</v>
      </c>
      <c r="O8" s="27">
        <v>1</v>
      </c>
      <c r="P8" s="28">
        <v>14</v>
      </c>
      <c r="Q8" s="27">
        <v>3</v>
      </c>
      <c r="R8" s="24" t="s">
        <v>149</v>
      </c>
      <c r="S8" s="29"/>
      <c r="T8" s="30">
        <v>15</v>
      </c>
      <c r="U8" s="31">
        <v>4</v>
      </c>
      <c r="V8" s="32">
        <v>6</v>
      </c>
      <c r="W8" s="31">
        <v>3</v>
      </c>
      <c r="X8" s="32"/>
      <c r="Y8" s="31"/>
      <c r="Z8" s="32">
        <v>8</v>
      </c>
      <c r="AA8" s="31">
        <v>1</v>
      </c>
      <c r="AB8" s="32">
        <v>17</v>
      </c>
      <c r="AC8" s="31">
        <v>2</v>
      </c>
      <c r="AD8" s="32">
        <v>8</v>
      </c>
      <c r="AE8" s="31">
        <v>1</v>
      </c>
      <c r="AF8" s="41">
        <v>8</v>
      </c>
      <c r="AG8" s="138">
        <v>8</v>
      </c>
      <c r="AH8" s="39">
        <v>5</v>
      </c>
      <c r="AI8" s="40">
        <v>2</v>
      </c>
      <c r="AJ8" s="124">
        <v>7</v>
      </c>
      <c r="AK8" s="40">
        <v>7</v>
      </c>
      <c r="AL8" s="39">
        <v>5</v>
      </c>
      <c r="AM8" s="136">
        <v>2</v>
      </c>
      <c r="AN8" s="120">
        <v>7</v>
      </c>
      <c r="AO8" s="136">
        <v>7</v>
      </c>
      <c r="AP8" s="120">
        <v>4</v>
      </c>
      <c r="AQ8" s="43">
        <v>3</v>
      </c>
      <c r="AR8" s="55"/>
      <c r="AS8" s="37"/>
      <c r="AT8" s="36"/>
      <c r="AU8" s="115"/>
    </row>
    <row r="9" spans="1:47" ht="13.15" customHeight="1">
      <c r="A9" s="338" t="s">
        <v>277</v>
      </c>
      <c r="B9" s="377" t="s">
        <v>104</v>
      </c>
      <c r="C9" s="150">
        <f t="shared" si="0"/>
        <v>6</v>
      </c>
      <c r="D9" s="67">
        <f>AG9+AK9+AO9</f>
        <v>6</v>
      </c>
      <c r="E9" s="238">
        <f>G9+S9</f>
        <v>0</v>
      </c>
      <c r="F9" s="21"/>
      <c r="G9" s="18"/>
      <c r="H9" s="16"/>
      <c r="I9" s="17"/>
      <c r="J9" s="26"/>
      <c r="K9" s="27"/>
      <c r="L9" s="28"/>
      <c r="M9" s="27"/>
      <c r="N9" s="28"/>
      <c r="O9" s="27"/>
      <c r="P9" s="28"/>
      <c r="Q9" s="27"/>
      <c r="R9" s="24" t="s">
        <v>149</v>
      </c>
      <c r="S9" s="29"/>
      <c r="T9" s="76"/>
      <c r="U9" s="31"/>
      <c r="V9" s="32"/>
      <c r="W9" s="31"/>
      <c r="X9" s="32"/>
      <c r="Y9" s="31"/>
      <c r="Z9" s="32"/>
      <c r="AA9" s="31"/>
      <c r="AB9" s="32"/>
      <c r="AC9" s="31"/>
      <c r="AD9" s="32"/>
      <c r="AE9" s="31"/>
      <c r="AF9" s="41">
        <v>14</v>
      </c>
      <c r="AG9" s="138">
        <v>2</v>
      </c>
      <c r="AH9" s="39"/>
      <c r="AI9" s="40"/>
      <c r="AJ9" s="124">
        <v>12</v>
      </c>
      <c r="AK9" s="40">
        <v>2</v>
      </c>
      <c r="AL9" s="39"/>
      <c r="AM9" s="136"/>
      <c r="AN9" s="120">
        <v>12</v>
      </c>
      <c r="AO9" s="136">
        <v>2</v>
      </c>
      <c r="AP9" s="120"/>
      <c r="AQ9" s="43"/>
      <c r="AR9" s="55"/>
      <c r="AS9" s="37"/>
      <c r="AT9" s="36"/>
      <c r="AU9" s="115"/>
    </row>
    <row r="10" spans="1:47" ht="13.15" customHeight="1">
      <c r="A10" s="12" t="s">
        <v>152</v>
      </c>
      <c r="B10" s="98" t="s">
        <v>52</v>
      </c>
      <c r="C10" s="150">
        <f t="shared" si="0"/>
        <v>1</v>
      </c>
      <c r="D10" s="67">
        <f>Q10+M10+Y10+K10+AG10+AK10+AO10</f>
        <v>0</v>
      </c>
      <c r="E10" s="238">
        <f>I10</f>
        <v>1</v>
      </c>
      <c r="F10" s="21"/>
      <c r="G10" s="18"/>
      <c r="H10" s="16">
        <v>8</v>
      </c>
      <c r="I10" s="17">
        <v>1</v>
      </c>
      <c r="J10" s="26"/>
      <c r="K10" s="27"/>
      <c r="L10" s="28"/>
      <c r="M10" s="27"/>
      <c r="N10" s="28"/>
      <c r="O10" s="27"/>
      <c r="P10" s="28"/>
      <c r="Q10" s="27"/>
      <c r="R10" s="24" t="s">
        <v>149</v>
      </c>
      <c r="S10" s="29"/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/>
      <c r="AE10" s="31"/>
      <c r="AF10" s="41"/>
      <c r="AG10" s="138"/>
      <c r="AH10" s="39"/>
      <c r="AI10" s="40"/>
      <c r="AJ10" s="124"/>
      <c r="AK10" s="40"/>
      <c r="AL10" s="39"/>
      <c r="AM10" s="136"/>
      <c r="AN10" s="120"/>
      <c r="AO10" s="136"/>
      <c r="AP10" s="120"/>
      <c r="AQ10" s="43"/>
      <c r="AR10" s="55"/>
      <c r="AS10" s="37"/>
      <c r="AT10" s="36"/>
      <c r="AU10" s="115"/>
    </row>
    <row r="11" spans="1:47" ht="13.15" customHeight="1">
      <c r="A11" s="336"/>
      <c r="B11" s="376"/>
      <c r="C11" s="150">
        <f t="shared" ref="C11:C17" si="1">D11+E11</f>
        <v>0</v>
      </c>
      <c r="D11" s="67">
        <f>Q11+M11+Y11+AC11+U11+AK11+AO11</f>
        <v>0</v>
      </c>
      <c r="E11" s="238">
        <f>G11+S11</f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8"/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/>
      <c r="AG11" s="138"/>
      <c r="AH11" s="39"/>
      <c r="AI11" s="40"/>
      <c r="AJ11" s="124"/>
      <c r="AK11" s="40"/>
      <c r="AL11" s="39"/>
      <c r="AM11" s="136"/>
      <c r="AN11" s="120"/>
      <c r="AO11" s="136"/>
      <c r="AP11" s="120"/>
      <c r="AQ11" s="43"/>
      <c r="AR11" s="55"/>
      <c r="AS11" s="37"/>
      <c r="AT11" s="36"/>
      <c r="AU11" s="115"/>
    </row>
    <row r="12" spans="1:47" ht="13.15" customHeight="1">
      <c r="A12" s="10"/>
      <c r="B12" s="170"/>
      <c r="C12" s="150">
        <f t="shared" si="1"/>
        <v>0</v>
      </c>
      <c r="D12" s="67">
        <f>K12+M12+Q12+Y12+U12+AC12+AG12</f>
        <v>0</v>
      </c>
      <c r="E12" s="238">
        <f>S12</f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8"/>
      <c r="AH12" s="39"/>
      <c r="AI12" s="40"/>
      <c r="AJ12" s="124"/>
      <c r="AK12" s="40"/>
      <c r="AL12" s="39"/>
      <c r="AM12" s="136"/>
      <c r="AN12" s="120"/>
      <c r="AO12" s="136"/>
      <c r="AP12" s="120"/>
      <c r="AQ12" s="43"/>
      <c r="AR12" s="55"/>
      <c r="AS12" s="37"/>
      <c r="AT12" s="36"/>
      <c r="AU12" s="115"/>
    </row>
    <row r="13" spans="1:47" ht="13.15" customHeight="1">
      <c r="A13" s="335"/>
      <c r="B13" s="378"/>
      <c r="C13" s="150">
        <f t="shared" si="1"/>
        <v>0</v>
      </c>
      <c r="D13" s="67">
        <f>Q13+U13+Y13+AC13+AI13+AO13+AK13</f>
        <v>0</v>
      </c>
      <c r="E13" s="238">
        <f>G13+S13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8"/>
      <c r="AH13" s="39"/>
      <c r="AI13" s="40"/>
      <c r="AJ13" s="124"/>
      <c r="AK13" s="40"/>
      <c r="AL13" s="39"/>
      <c r="AM13" s="136"/>
      <c r="AN13" s="120"/>
      <c r="AO13" s="136"/>
      <c r="AP13" s="120"/>
      <c r="AQ13" s="43"/>
      <c r="AR13" s="55"/>
      <c r="AS13" s="37"/>
      <c r="AT13" s="36"/>
      <c r="AU13" s="115"/>
    </row>
    <row r="14" spans="1:47" ht="13.15" customHeight="1">
      <c r="A14" s="336"/>
      <c r="B14" s="379"/>
      <c r="C14" s="150">
        <f t="shared" si="1"/>
        <v>0</v>
      </c>
      <c r="D14" s="67">
        <f>K14+M14+Q14+O14+AG14+AO14+AI14</f>
        <v>0</v>
      </c>
      <c r="E14" s="238">
        <f>G14+I14</f>
        <v>0</v>
      </c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8"/>
      <c r="AH14" s="39"/>
      <c r="AI14" s="40"/>
      <c r="AJ14" s="124"/>
      <c r="AK14" s="40"/>
      <c r="AL14" s="39"/>
      <c r="AM14" s="136"/>
      <c r="AN14" s="120"/>
      <c r="AO14" s="136"/>
      <c r="AP14" s="120"/>
      <c r="AQ14" s="43"/>
      <c r="AR14" s="55"/>
      <c r="AS14" s="37"/>
      <c r="AT14" s="36"/>
      <c r="AU14" s="115"/>
    </row>
    <row r="15" spans="1:47" ht="13.15" customHeight="1">
      <c r="A15" s="335"/>
      <c r="B15" s="379"/>
      <c r="C15" s="150">
        <f t="shared" si="1"/>
        <v>0</v>
      </c>
      <c r="D15" s="67">
        <f>K15+O15+Q15</f>
        <v>0</v>
      </c>
      <c r="E15" s="238">
        <f>G15+S15</f>
        <v>0</v>
      </c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8"/>
      <c r="AH15" s="39"/>
      <c r="AI15" s="40"/>
      <c r="AJ15" s="124"/>
      <c r="AK15" s="40"/>
      <c r="AL15" s="39"/>
      <c r="AM15" s="136"/>
      <c r="AN15" s="120"/>
      <c r="AO15" s="136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170"/>
      <c r="C16" s="150">
        <f t="shared" si="1"/>
        <v>0</v>
      </c>
      <c r="D16" s="67">
        <f>K16+Q16+Y16+AC16+AI16+AK16+AM16</f>
        <v>0</v>
      </c>
      <c r="E16" s="238">
        <f>I16+G16</f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46"/>
      <c r="Y16" s="45"/>
      <c r="Z16" s="32"/>
      <c r="AA16" s="31"/>
      <c r="AB16" s="32"/>
      <c r="AC16" s="31"/>
      <c r="AD16" s="32"/>
      <c r="AE16" s="31"/>
      <c r="AF16" s="41"/>
      <c r="AG16" s="138"/>
      <c r="AH16" s="39"/>
      <c r="AI16" s="40"/>
      <c r="AJ16" s="124"/>
      <c r="AK16" s="40"/>
      <c r="AL16" s="39"/>
      <c r="AM16" s="136"/>
      <c r="AN16" s="120"/>
      <c r="AO16" s="136"/>
      <c r="AP16" s="120"/>
      <c r="AQ16" s="43"/>
      <c r="AR16" s="55"/>
      <c r="AS16" s="37"/>
      <c r="AT16" s="36"/>
      <c r="AU16" s="115"/>
    </row>
    <row r="17" spans="1:47" ht="13.15" customHeight="1">
      <c r="A17" s="165"/>
      <c r="B17" s="171"/>
      <c r="C17" s="150">
        <f t="shared" si="1"/>
        <v>0</v>
      </c>
      <c r="D17" s="67">
        <f>AO17+AG17+AQ17</f>
        <v>0</v>
      </c>
      <c r="E17" s="238">
        <f>G17+S17</f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8"/>
      <c r="AH17" s="124"/>
      <c r="AI17" s="40"/>
      <c r="AJ17" s="124"/>
      <c r="AK17" s="40"/>
      <c r="AL17" s="39"/>
      <c r="AM17" s="136"/>
      <c r="AN17" s="120"/>
      <c r="AO17" s="136"/>
      <c r="AP17" s="120"/>
      <c r="AQ17" s="43"/>
      <c r="AR17" s="55"/>
      <c r="AS17" s="37"/>
      <c r="AT17" s="36"/>
      <c r="AU17" s="115"/>
    </row>
    <row r="18" spans="1:47" ht="13.15" customHeight="1">
      <c r="A18" s="12"/>
      <c r="B18" s="170"/>
      <c r="C18" s="150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8"/>
      <c r="AH18" s="124"/>
      <c r="AI18" s="40"/>
      <c r="AJ18" s="124"/>
      <c r="AK18" s="40"/>
      <c r="AL18" s="39"/>
      <c r="AM18" s="136"/>
      <c r="AN18" s="120"/>
      <c r="AO18" s="136"/>
      <c r="AP18" s="120"/>
      <c r="AQ18" s="43"/>
      <c r="AR18" s="77"/>
      <c r="AS18" s="37"/>
      <c r="AT18" s="65"/>
      <c r="AU18" s="115"/>
    </row>
    <row r="19" spans="1:47" ht="13.15" customHeight="1">
      <c r="A19" s="10"/>
      <c r="B19" s="170"/>
      <c r="C19" s="150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38"/>
      <c r="AH19" s="124"/>
      <c r="AI19" s="40"/>
      <c r="AJ19" s="124"/>
      <c r="AK19" s="40"/>
      <c r="AL19" s="39"/>
      <c r="AM19" s="136"/>
      <c r="AN19" s="120"/>
      <c r="AO19" s="136"/>
      <c r="AP19" s="120"/>
      <c r="AQ19" s="43"/>
      <c r="AR19" s="55"/>
      <c r="AS19" s="37"/>
      <c r="AT19" s="36"/>
      <c r="AU19" s="115"/>
    </row>
    <row r="20" spans="1:47" ht="13.15" customHeight="1">
      <c r="A20" s="12"/>
      <c r="B20" s="170"/>
      <c r="C20" s="150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38"/>
      <c r="AH20" s="124"/>
      <c r="AI20" s="40"/>
      <c r="AJ20" s="124"/>
      <c r="AK20" s="40"/>
      <c r="AL20" s="39"/>
      <c r="AM20" s="136"/>
      <c r="AN20" s="120"/>
      <c r="AO20" s="136"/>
      <c r="AP20" s="120"/>
      <c r="AQ20" s="43"/>
      <c r="AR20" s="55"/>
      <c r="AS20" s="37"/>
      <c r="AT20" s="36"/>
      <c r="AU20" s="115"/>
    </row>
    <row r="21" spans="1:47" ht="13.15" customHeight="1">
      <c r="A21" s="10"/>
      <c r="B21" s="170"/>
      <c r="C21" s="150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4"/>
      <c r="AH21" s="124"/>
      <c r="AI21" s="39"/>
      <c r="AJ21" s="124"/>
      <c r="AK21" s="40"/>
      <c r="AL21" s="39"/>
      <c r="AM21" s="136"/>
      <c r="AN21" s="120"/>
      <c r="AO21" s="136"/>
      <c r="AP21" s="120"/>
      <c r="AQ21" s="43"/>
      <c r="AR21" s="55"/>
      <c r="AS21" s="37"/>
      <c r="AT21" s="36"/>
      <c r="AU21" s="115"/>
    </row>
    <row r="22" spans="1:47" ht="13.15" customHeight="1">
      <c r="A22" s="4"/>
      <c r="B22" s="170"/>
      <c r="C22" s="150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4"/>
      <c r="AH22" s="124"/>
      <c r="AI22" s="39"/>
      <c r="AJ22" s="124"/>
      <c r="AK22" s="40"/>
      <c r="AL22" s="64"/>
      <c r="AM22" s="89"/>
      <c r="AN22" s="89"/>
      <c r="AO22" s="136"/>
      <c r="AP22" s="89"/>
      <c r="AQ22" s="43"/>
      <c r="AR22" s="55"/>
      <c r="AS22" s="37"/>
      <c r="AT22" s="36"/>
      <c r="AU22" s="115"/>
    </row>
    <row r="23" spans="1:47" ht="13.15" customHeight="1">
      <c r="A23" s="4"/>
      <c r="B23" s="170"/>
      <c r="C23" s="150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4"/>
      <c r="AH23" s="124"/>
      <c r="AI23" s="39"/>
      <c r="AJ23" s="124"/>
      <c r="AK23" s="40"/>
      <c r="AL23" s="39"/>
      <c r="AM23" s="120"/>
      <c r="AN23" s="120"/>
      <c r="AO23" s="120"/>
      <c r="AP23" s="120"/>
      <c r="AQ23" s="43"/>
      <c r="AR23" s="55"/>
      <c r="AS23" s="37"/>
      <c r="AT23" s="65"/>
      <c r="AU23" s="115"/>
    </row>
    <row r="24" spans="1:47" ht="13.15" customHeight="1">
      <c r="A24" s="4"/>
      <c r="B24" s="199"/>
      <c r="C24" s="150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39"/>
      <c r="AJ24" s="124"/>
      <c r="AK24" s="40"/>
      <c r="AL24" s="39"/>
      <c r="AM24" s="120"/>
      <c r="AN24" s="120"/>
      <c r="AO24" s="120"/>
      <c r="AP24" s="120"/>
      <c r="AQ24" s="43"/>
      <c r="AR24" s="78"/>
      <c r="AS24" s="37"/>
      <c r="AT24" s="38"/>
      <c r="AU24" s="116"/>
    </row>
    <row r="25" spans="1:47" ht="13.15" customHeight="1">
      <c r="A25" s="106"/>
      <c r="B25" s="110"/>
      <c r="C25" s="150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4"/>
      <c r="AH25" s="124"/>
      <c r="AI25" s="39"/>
      <c r="AJ25" s="124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106"/>
      <c r="B26" s="110"/>
      <c r="C26" s="150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39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36"/>
      <c r="AU26" s="115"/>
    </row>
    <row r="27" spans="1:47" ht="13.15" customHeight="1">
      <c r="A27" s="106"/>
      <c r="B27" s="110"/>
      <c r="C27" s="150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5"/>
      <c r="AH27" s="125"/>
      <c r="AI27" s="64"/>
      <c r="AJ27" s="125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5"/>
    </row>
    <row r="28" spans="1:47" ht="13.15" customHeight="1">
      <c r="A28" s="106"/>
      <c r="B28" s="110"/>
      <c r="C28" s="150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4"/>
      <c r="AH28" s="124"/>
      <c r="AI28" s="39"/>
      <c r="AJ28" s="124"/>
      <c r="AK28" s="40"/>
      <c r="AL28" s="39"/>
      <c r="AM28" s="120"/>
      <c r="AN28" s="120"/>
      <c r="AO28" s="120"/>
      <c r="AP28" s="120"/>
      <c r="AQ28" s="43"/>
      <c r="AR28" s="77"/>
      <c r="AS28" s="37"/>
      <c r="AT28" s="65"/>
      <c r="AU28" s="115"/>
    </row>
    <row r="29" spans="1:47" ht="13.15" customHeight="1">
      <c r="A29" s="106"/>
      <c r="B29" s="110"/>
      <c r="C29" s="150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4"/>
      <c r="AH29" s="124"/>
      <c r="AI29" s="39"/>
      <c r="AJ29" s="124"/>
      <c r="AK29" s="40"/>
      <c r="AL29" s="39"/>
      <c r="AM29" s="120"/>
      <c r="AN29" s="120"/>
      <c r="AO29" s="120"/>
      <c r="AP29" s="120"/>
      <c r="AQ29" s="43"/>
      <c r="AR29" s="77"/>
      <c r="AS29" s="37"/>
      <c r="AT29" s="65"/>
      <c r="AU29" s="117"/>
    </row>
    <row r="30" spans="1:47" ht="13.15" customHeight="1">
      <c r="A30" s="106"/>
      <c r="B30" s="110"/>
      <c r="C30" s="150"/>
      <c r="D30" s="66"/>
      <c r="E30" s="339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6"/>
      <c r="AH30" s="126"/>
      <c r="AI30" s="64"/>
      <c r="AJ30" s="126"/>
      <c r="AK30" s="42"/>
      <c r="AL30" s="72"/>
      <c r="AM30" s="121"/>
      <c r="AN30" s="121"/>
      <c r="AO30" s="121"/>
      <c r="AP30" s="121"/>
      <c r="AQ30" s="73"/>
      <c r="AR30" s="77"/>
      <c r="AS30" s="65"/>
      <c r="AT30" s="65"/>
      <c r="AU30" s="117"/>
    </row>
    <row r="31" spans="1:47" ht="13.15" customHeight="1">
      <c r="A31" s="106"/>
      <c r="B31" s="110"/>
      <c r="C31" s="150"/>
      <c r="D31" s="66"/>
      <c r="E31" s="339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4"/>
      <c r="AH31" s="124"/>
      <c r="AI31" s="39"/>
      <c r="AJ31" s="124"/>
      <c r="AK31" s="40"/>
      <c r="AL31" s="39"/>
      <c r="AM31" s="120"/>
      <c r="AN31" s="120"/>
      <c r="AO31" s="120"/>
      <c r="AP31" s="120"/>
      <c r="AQ31" s="43"/>
      <c r="AR31" s="77"/>
      <c r="AS31" s="65"/>
      <c r="AT31" s="65"/>
      <c r="AU31" s="117"/>
    </row>
    <row r="32" spans="1:47" ht="13.15" customHeight="1">
      <c r="A32" s="106"/>
      <c r="B32" s="110"/>
      <c r="C32" s="150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5"/>
      <c r="AH32" s="125"/>
      <c r="AI32" s="64"/>
      <c r="AJ32" s="125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17"/>
    </row>
    <row r="33" spans="1:47" ht="13.15" customHeight="1">
      <c r="A33" s="106"/>
      <c r="B33" s="110"/>
      <c r="C33" s="150"/>
      <c r="D33" s="66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5"/>
      <c r="AH33" s="125"/>
      <c r="AI33" s="64"/>
      <c r="AJ33" s="125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17"/>
    </row>
    <row r="34" spans="1:47" ht="13.15" customHeight="1" thickBot="1">
      <c r="A34" s="107"/>
      <c r="B34" s="111"/>
      <c r="C34" s="151"/>
      <c r="D34" s="197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3"/>
      <c r="AF34" s="84"/>
      <c r="AG34" s="127"/>
      <c r="AH34" s="127"/>
      <c r="AI34" s="64"/>
      <c r="AJ34" s="127"/>
      <c r="AK34" s="156"/>
      <c r="AL34" s="85"/>
      <c r="AM34" s="91"/>
      <c r="AN34" s="91"/>
      <c r="AO34" s="91"/>
      <c r="AP34" s="91"/>
      <c r="AQ34" s="86"/>
      <c r="AR34" s="87"/>
      <c r="AS34" s="88"/>
      <c r="AT34" s="88"/>
      <c r="AU34" s="118"/>
    </row>
  </sheetData>
  <sortState ref="A4:AU10">
    <sortCondition descending="1" ref="C4:C10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B28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9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9.140625" customWidth="1"/>
    <col min="47" max="47" width="3.7109375" customWidth="1"/>
  </cols>
  <sheetData>
    <row r="1" spans="1:47" s="3" customFormat="1" ht="13.5" thickBot="1">
      <c r="A1" s="299"/>
      <c r="B1" s="300"/>
      <c r="C1" s="301"/>
      <c r="D1" s="303"/>
      <c r="E1" s="302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6"/>
      <c r="R1" s="516"/>
      <c r="S1" s="517"/>
      <c r="T1" s="511" t="s">
        <v>26</v>
      </c>
      <c r="U1" s="516"/>
      <c r="V1" s="516"/>
      <c r="W1" s="516"/>
      <c r="X1" s="516"/>
      <c r="Y1" s="516"/>
      <c r="Z1" s="516"/>
      <c r="AA1" s="516"/>
      <c r="AB1" s="516"/>
      <c r="AC1" s="516"/>
      <c r="AD1" s="516"/>
      <c r="AE1" s="516"/>
      <c r="AF1" s="511" t="s">
        <v>27</v>
      </c>
      <c r="AG1" s="516"/>
      <c r="AH1" s="516"/>
      <c r="AI1" s="516"/>
      <c r="AJ1" s="516"/>
      <c r="AK1" s="516"/>
      <c r="AL1" s="516"/>
      <c r="AM1" s="516"/>
      <c r="AN1" s="516"/>
      <c r="AO1" s="516"/>
      <c r="AP1" s="516"/>
      <c r="AQ1" s="517"/>
      <c r="AR1" s="511" t="s">
        <v>292</v>
      </c>
      <c r="AS1" s="512"/>
      <c r="AT1" s="512"/>
      <c r="AU1" s="513"/>
    </row>
    <row r="2" spans="1:47" s="6" customFormat="1" ht="13.15" customHeight="1">
      <c r="A2" s="304"/>
      <c r="B2" s="304"/>
      <c r="C2" s="277" t="s">
        <v>8</v>
      </c>
      <c r="D2" s="277" t="s">
        <v>12</v>
      </c>
      <c r="E2" s="277" t="s">
        <v>13</v>
      </c>
      <c r="F2" s="305" t="s">
        <v>7</v>
      </c>
      <c r="G2" s="306"/>
      <c r="H2" s="306" t="s">
        <v>7</v>
      </c>
      <c r="I2" s="307"/>
      <c r="J2" s="308" t="s">
        <v>7</v>
      </c>
      <c r="K2" s="309"/>
      <c r="L2" s="310" t="s">
        <v>7</v>
      </c>
      <c r="M2" s="310"/>
      <c r="N2" s="308" t="s">
        <v>7</v>
      </c>
      <c r="O2" s="308"/>
      <c r="P2" s="308" t="s">
        <v>7</v>
      </c>
      <c r="Q2" s="310"/>
      <c r="R2" s="310" t="s">
        <v>7</v>
      </c>
      <c r="S2" s="311"/>
      <c r="T2" s="312" t="s">
        <v>7</v>
      </c>
      <c r="U2" s="313"/>
      <c r="V2" s="314" t="s">
        <v>7</v>
      </c>
      <c r="W2" s="314"/>
      <c r="X2" s="314" t="s">
        <v>7</v>
      </c>
      <c r="Y2" s="314"/>
      <c r="Z2" s="314" t="s">
        <v>7</v>
      </c>
      <c r="AA2" s="314"/>
      <c r="AB2" s="314" t="s">
        <v>7</v>
      </c>
      <c r="AC2" s="314"/>
      <c r="AD2" s="314" t="s">
        <v>7</v>
      </c>
      <c r="AE2" s="315"/>
      <c r="AF2" s="316" t="s">
        <v>7</v>
      </c>
      <c r="AG2" s="317"/>
      <c r="AH2" s="317" t="s">
        <v>7</v>
      </c>
      <c r="AI2" s="317"/>
      <c r="AJ2" s="317" t="s">
        <v>7</v>
      </c>
      <c r="AK2" s="318"/>
      <c r="AL2" s="319" t="s">
        <v>7</v>
      </c>
      <c r="AM2" s="320"/>
      <c r="AN2" s="320" t="s">
        <v>7</v>
      </c>
      <c r="AO2" s="320"/>
      <c r="AP2" s="320" t="s">
        <v>7</v>
      </c>
      <c r="AQ2" s="321"/>
      <c r="AR2" s="322" t="s">
        <v>7</v>
      </c>
      <c r="AS2" s="323"/>
      <c r="AT2" s="324" t="s">
        <v>7</v>
      </c>
      <c r="AU2" s="325"/>
    </row>
    <row r="3" spans="1:47" ht="13.15" customHeight="1" thickBot="1">
      <c r="A3" s="246" t="s">
        <v>0</v>
      </c>
      <c r="B3" s="250" t="s">
        <v>9</v>
      </c>
      <c r="C3" s="250" t="s">
        <v>6</v>
      </c>
      <c r="D3" s="250" t="s">
        <v>6</v>
      </c>
      <c r="E3" s="250" t="s">
        <v>6</v>
      </c>
      <c r="F3" s="251" t="s">
        <v>14</v>
      </c>
      <c r="G3" s="252" t="s">
        <v>6</v>
      </c>
      <c r="H3" s="253" t="s">
        <v>15</v>
      </c>
      <c r="I3" s="254" t="s">
        <v>6</v>
      </c>
      <c r="J3" s="255" t="s">
        <v>22</v>
      </c>
      <c r="K3" s="256" t="s">
        <v>6</v>
      </c>
      <c r="L3" s="257" t="s">
        <v>16</v>
      </c>
      <c r="M3" s="256" t="s">
        <v>6</v>
      </c>
      <c r="N3" s="257" t="s">
        <v>18</v>
      </c>
      <c r="O3" s="256" t="s">
        <v>6</v>
      </c>
      <c r="P3" s="257" t="s">
        <v>19</v>
      </c>
      <c r="Q3" s="256" t="s">
        <v>6</v>
      </c>
      <c r="R3" s="257" t="s">
        <v>20</v>
      </c>
      <c r="S3" s="258" t="s">
        <v>6</v>
      </c>
      <c r="T3" s="259" t="s">
        <v>22</v>
      </c>
      <c r="U3" s="260" t="s">
        <v>6</v>
      </c>
      <c r="V3" s="261" t="s">
        <v>28</v>
      </c>
      <c r="W3" s="260" t="s">
        <v>6</v>
      </c>
      <c r="X3" s="261" t="s">
        <v>16</v>
      </c>
      <c r="Y3" s="260" t="s">
        <v>6</v>
      </c>
      <c r="Z3" s="261" t="s">
        <v>17</v>
      </c>
      <c r="AA3" s="260" t="s">
        <v>6</v>
      </c>
      <c r="AB3" s="261" t="s">
        <v>18</v>
      </c>
      <c r="AC3" s="260" t="s">
        <v>6</v>
      </c>
      <c r="AD3" s="261" t="s">
        <v>19</v>
      </c>
      <c r="AE3" s="262" t="s">
        <v>6</v>
      </c>
      <c r="AF3" s="263" t="s">
        <v>22</v>
      </c>
      <c r="AG3" s="264" t="s">
        <v>6</v>
      </c>
      <c r="AH3" s="265" t="s">
        <v>28</v>
      </c>
      <c r="AI3" s="266" t="s">
        <v>6</v>
      </c>
      <c r="AJ3" s="265" t="s">
        <v>16</v>
      </c>
      <c r="AK3" s="264" t="s">
        <v>6</v>
      </c>
      <c r="AL3" s="267" t="s">
        <v>17</v>
      </c>
      <c r="AM3" s="268" t="s">
        <v>6</v>
      </c>
      <c r="AN3" s="269" t="s">
        <v>18</v>
      </c>
      <c r="AO3" s="268" t="s">
        <v>6</v>
      </c>
      <c r="AP3" s="269" t="s">
        <v>19</v>
      </c>
      <c r="AQ3" s="270" t="s">
        <v>6</v>
      </c>
      <c r="AR3" s="271" t="s">
        <v>29</v>
      </c>
      <c r="AS3" s="272" t="s">
        <v>6</v>
      </c>
      <c r="AT3" s="273" t="s">
        <v>30</v>
      </c>
      <c r="AU3" s="274" t="s">
        <v>6</v>
      </c>
    </row>
    <row r="4" spans="1:47" ht="13.15" customHeight="1">
      <c r="A4" s="497" t="s">
        <v>85</v>
      </c>
      <c r="B4" s="466" t="s">
        <v>44</v>
      </c>
      <c r="C4" s="96">
        <f t="shared" ref="C4:C11" si="0">D4+E4</f>
        <v>92</v>
      </c>
      <c r="D4" s="105">
        <f>AC4+K4+M4+AA4+AO4+AG4+AK4</f>
        <v>82</v>
      </c>
      <c r="E4" s="241">
        <f>G4</f>
        <v>10</v>
      </c>
      <c r="F4" s="61">
        <v>3</v>
      </c>
      <c r="G4" s="60">
        <v>10</v>
      </c>
      <c r="H4" s="14">
        <v>3</v>
      </c>
      <c r="I4" s="15">
        <v>4</v>
      </c>
      <c r="J4" s="22">
        <v>5</v>
      </c>
      <c r="K4" s="23">
        <v>9</v>
      </c>
      <c r="L4" s="24">
        <v>4</v>
      </c>
      <c r="M4" s="23">
        <v>9</v>
      </c>
      <c r="N4" s="24">
        <v>6</v>
      </c>
      <c r="O4" s="23">
        <v>7</v>
      </c>
      <c r="P4" s="24">
        <v>2</v>
      </c>
      <c r="Q4" s="23">
        <v>7</v>
      </c>
      <c r="R4" s="24" t="s">
        <v>149</v>
      </c>
      <c r="S4" s="25"/>
      <c r="T4" s="44">
        <v>6</v>
      </c>
      <c r="U4" s="45">
        <v>8</v>
      </c>
      <c r="V4" s="46">
        <v>4</v>
      </c>
      <c r="W4" s="45">
        <v>3</v>
      </c>
      <c r="X4" s="46">
        <v>6</v>
      </c>
      <c r="Y4" s="45">
        <v>8</v>
      </c>
      <c r="Z4" s="46">
        <v>2</v>
      </c>
      <c r="AA4" s="45">
        <v>8</v>
      </c>
      <c r="AB4" s="46">
        <v>3</v>
      </c>
      <c r="AC4" s="45">
        <v>12</v>
      </c>
      <c r="AD4" s="46">
        <v>2</v>
      </c>
      <c r="AE4" s="45">
        <v>7</v>
      </c>
      <c r="AF4" s="56">
        <v>5</v>
      </c>
      <c r="AG4" s="137">
        <v>12</v>
      </c>
      <c r="AH4" s="123">
        <v>3</v>
      </c>
      <c r="AI4" s="137">
        <v>5</v>
      </c>
      <c r="AJ4" s="123">
        <v>4</v>
      </c>
      <c r="AK4" s="48">
        <v>13</v>
      </c>
      <c r="AL4" s="47">
        <v>2</v>
      </c>
      <c r="AM4" s="135">
        <v>8</v>
      </c>
      <c r="AN4" s="119">
        <v>2</v>
      </c>
      <c r="AO4" s="135">
        <v>19</v>
      </c>
      <c r="AP4" s="119">
        <v>2</v>
      </c>
      <c r="AQ4" s="49">
        <v>6</v>
      </c>
      <c r="AR4" s="54">
        <v>4</v>
      </c>
      <c r="AS4" s="50">
        <v>7</v>
      </c>
      <c r="AT4" s="51" t="s">
        <v>149</v>
      </c>
      <c r="AU4" s="114"/>
    </row>
    <row r="5" spans="1:47" ht="13.15" customHeight="1">
      <c r="A5" s="498" t="s">
        <v>89</v>
      </c>
      <c r="B5" s="98" t="s">
        <v>108</v>
      </c>
      <c r="C5" s="93">
        <f t="shared" si="0"/>
        <v>90</v>
      </c>
      <c r="D5" s="67">
        <f>K5+U5+Y5+M5+W5+AG5+AO5</f>
        <v>83</v>
      </c>
      <c r="E5" s="241">
        <f>I5</f>
        <v>7</v>
      </c>
      <c r="F5" s="21">
        <v>6</v>
      </c>
      <c r="G5" s="18">
        <v>6</v>
      </c>
      <c r="H5" s="16">
        <v>2</v>
      </c>
      <c r="I5" s="17">
        <v>7</v>
      </c>
      <c r="J5" s="26">
        <v>3</v>
      </c>
      <c r="K5" s="27">
        <v>12</v>
      </c>
      <c r="L5" s="28">
        <v>3</v>
      </c>
      <c r="M5" s="27">
        <v>11</v>
      </c>
      <c r="N5" s="28">
        <v>7</v>
      </c>
      <c r="O5" s="27">
        <v>6</v>
      </c>
      <c r="P5" s="28">
        <v>5</v>
      </c>
      <c r="Q5" s="27">
        <v>1</v>
      </c>
      <c r="R5" s="24" t="s">
        <v>149</v>
      </c>
      <c r="S5" s="29"/>
      <c r="T5" s="30">
        <v>3</v>
      </c>
      <c r="U5" s="31">
        <v>12</v>
      </c>
      <c r="V5" s="32">
        <v>2</v>
      </c>
      <c r="W5" s="31">
        <v>8</v>
      </c>
      <c r="X5" s="32">
        <v>3</v>
      </c>
      <c r="Y5" s="31">
        <v>12</v>
      </c>
      <c r="Z5" s="32">
        <v>3</v>
      </c>
      <c r="AA5" s="31">
        <v>5</v>
      </c>
      <c r="AB5" s="32">
        <v>7</v>
      </c>
      <c r="AC5" s="31">
        <v>7</v>
      </c>
      <c r="AD5" s="32">
        <v>4</v>
      </c>
      <c r="AE5" s="31">
        <v>2</v>
      </c>
      <c r="AF5" s="41">
        <v>2</v>
      </c>
      <c r="AG5" s="138">
        <v>19</v>
      </c>
      <c r="AH5" s="124">
        <v>2</v>
      </c>
      <c r="AI5" s="138">
        <v>8</v>
      </c>
      <c r="AJ5" s="124">
        <v>9</v>
      </c>
      <c r="AK5" s="40">
        <v>8</v>
      </c>
      <c r="AL5" s="39">
        <v>3</v>
      </c>
      <c r="AM5" s="136">
        <v>5</v>
      </c>
      <c r="AN5" s="120">
        <v>8</v>
      </c>
      <c r="AO5" s="136">
        <v>9</v>
      </c>
      <c r="AP5" s="120"/>
      <c r="AQ5" s="43"/>
      <c r="AR5" s="55">
        <v>7</v>
      </c>
      <c r="AS5" s="37">
        <v>4</v>
      </c>
      <c r="AT5" s="51" t="s">
        <v>149</v>
      </c>
      <c r="AU5" s="115"/>
    </row>
    <row r="6" spans="1:47" ht="13.15" customHeight="1">
      <c r="A6" s="475" t="s">
        <v>86</v>
      </c>
      <c r="B6" s="98" t="s">
        <v>44</v>
      </c>
      <c r="C6" s="93">
        <f t="shared" si="0"/>
        <v>74</v>
      </c>
      <c r="D6" s="67">
        <f>O6+U6+Y6+AA6+AG6+AK6+AO6</f>
        <v>72</v>
      </c>
      <c r="E6" s="241">
        <f>G6</f>
        <v>2</v>
      </c>
      <c r="F6" s="21">
        <v>10</v>
      </c>
      <c r="G6" s="18">
        <v>2</v>
      </c>
      <c r="H6" s="16">
        <v>4</v>
      </c>
      <c r="I6" s="17">
        <v>2</v>
      </c>
      <c r="J6" s="26">
        <v>10</v>
      </c>
      <c r="K6" s="27">
        <v>4</v>
      </c>
      <c r="L6" s="28">
        <v>7</v>
      </c>
      <c r="M6" s="27">
        <v>6</v>
      </c>
      <c r="N6" s="28">
        <v>3</v>
      </c>
      <c r="O6" s="27">
        <v>11</v>
      </c>
      <c r="P6" s="28">
        <v>3</v>
      </c>
      <c r="Q6" s="27">
        <v>4</v>
      </c>
      <c r="R6" s="24" t="s">
        <v>149</v>
      </c>
      <c r="S6" s="29"/>
      <c r="T6" s="30">
        <v>4</v>
      </c>
      <c r="U6" s="31">
        <v>10</v>
      </c>
      <c r="V6" s="32">
        <v>4</v>
      </c>
      <c r="W6" s="31">
        <v>3</v>
      </c>
      <c r="X6" s="32">
        <v>5</v>
      </c>
      <c r="Y6" s="31">
        <v>9</v>
      </c>
      <c r="Z6" s="32">
        <v>2</v>
      </c>
      <c r="AA6" s="31">
        <v>8</v>
      </c>
      <c r="AB6" s="32">
        <v>6</v>
      </c>
      <c r="AC6" s="31">
        <v>8</v>
      </c>
      <c r="AD6" s="32">
        <v>2</v>
      </c>
      <c r="AE6" s="31">
        <v>7</v>
      </c>
      <c r="AF6" s="41">
        <v>7</v>
      </c>
      <c r="AG6" s="138">
        <v>10</v>
      </c>
      <c r="AH6" s="124">
        <v>3</v>
      </c>
      <c r="AI6" s="138">
        <v>5</v>
      </c>
      <c r="AJ6" s="124">
        <v>5</v>
      </c>
      <c r="AK6" s="40">
        <v>12</v>
      </c>
      <c r="AL6" s="39">
        <v>2</v>
      </c>
      <c r="AM6" s="136">
        <v>8</v>
      </c>
      <c r="AN6" s="120">
        <v>5</v>
      </c>
      <c r="AO6" s="136">
        <v>12</v>
      </c>
      <c r="AP6" s="120">
        <v>2</v>
      </c>
      <c r="AQ6" s="43">
        <v>6</v>
      </c>
      <c r="AR6" s="55"/>
      <c r="AS6" s="37"/>
      <c r="AT6" s="51" t="s">
        <v>149</v>
      </c>
      <c r="AU6" s="115"/>
    </row>
    <row r="7" spans="1:47" ht="13.15" customHeight="1" thickBot="1">
      <c r="A7" s="491" t="s">
        <v>88</v>
      </c>
      <c r="B7" s="98" t="s">
        <v>39</v>
      </c>
      <c r="C7" s="93">
        <f t="shared" si="0"/>
        <v>72</v>
      </c>
      <c r="D7" s="67">
        <f>Y7+AC7+O7+M7+Q7+AK7+AO7</f>
        <v>65</v>
      </c>
      <c r="E7" s="241">
        <f>G7</f>
        <v>7</v>
      </c>
      <c r="F7" s="21">
        <v>5</v>
      </c>
      <c r="G7" s="18">
        <v>7</v>
      </c>
      <c r="H7" s="16">
        <v>3</v>
      </c>
      <c r="I7" s="17">
        <v>4</v>
      </c>
      <c r="J7" s="26">
        <v>9</v>
      </c>
      <c r="K7" s="27">
        <v>5</v>
      </c>
      <c r="L7" s="28">
        <v>5</v>
      </c>
      <c r="M7" s="27">
        <v>8</v>
      </c>
      <c r="N7" s="28">
        <v>5</v>
      </c>
      <c r="O7" s="27">
        <v>8</v>
      </c>
      <c r="P7" s="28">
        <v>2</v>
      </c>
      <c r="Q7" s="27">
        <v>7</v>
      </c>
      <c r="R7" s="24" t="s">
        <v>149</v>
      </c>
      <c r="S7" s="29"/>
      <c r="T7" s="30">
        <v>10</v>
      </c>
      <c r="U7" s="31">
        <v>4</v>
      </c>
      <c r="V7" s="32"/>
      <c r="W7" s="31"/>
      <c r="X7" s="32">
        <v>4</v>
      </c>
      <c r="Y7" s="31">
        <v>10</v>
      </c>
      <c r="Z7" s="32"/>
      <c r="AA7" s="31"/>
      <c r="AB7" s="32">
        <v>4</v>
      </c>
      <c r="AC7" s="31">
        <v>10</v>
      </c>
      <c r="AD7" s="32"/>
      <c r="AE7" s="31"/>
      <c r="AF7" s="41">
        <v>10</v>
      </c>
      <c r="AG7" s="138">
        <v>7</v>
      </c>
      <c r="AH7" s="124"/>
      <c r="AI7" s="138"/>
      <c r="AJ7" s="124">
        <v>8</v>
      </c>
      <c r="AK7" s="40">
        <v>9</v>
      </c>
      <c r="AL7" s="39"/>
      <c r="AM7" s="136"/>
      <c r="AN7" s="120">
        <v>4</v>
      </c>
      <c r="AO7" s="136">
        <v>13</v>
      </c>
      <c r="AP7" s="120"/>
      <c r="AQ7" s="43"/>
      <c r="AR7" s="55">
        <v>5</v>
      </c>
      <c r="AS7" s="37">
        <v>6</v>
      </c>
      <c r="AT7" s="51" t="s">
        <v>149</v>
      </c>
      <c r="AU7" s="115"/>
    </row>
    <row r="8" spans="1:47" ht="13.15" customHeight="1">
      <c r="A8" s="464" t="s">
        <v>87</v>
      </c>
      <c r="B8" s="98" t="s">
        <v>42</v>
      </c>
      <c r="C8" s="93">
        <f t="shared" si="0"/>
        <v>53</v>
      </c>
      <c r="D8" s="67">
        <f>Y8+AC8+K8+U8+AG8+AK8+AO8</f>
        <v>49</v>
      </c>
      <c r="E8" s="241">
        <f>G8</f>
        <v>4</v>
      </c>
      <c r="F8" s="21">
        <v>8</v>
      </c>
      <c r="G8" s="18">
        <v>4</v>
      </c>
      <c r="H8" s="16">
        <v>4</v>
      </c>
      <c r="I8" s="17">
        <v>2</v>
      </c>
      <c r="J8" s="26">
        <v>8</v>
      </c>
      <c r="K8" s="27">
        <v>6</v>
      </c>
      <c r="L8" s="28">
        <v>9</v>
      </c>
      <c r="M8" s="27">
        <v>4</v>
      </c>
      <c r="N8" s="28">
        <v>10</v>
      </c>
      <c r="O8" s="27">
        <v>3</v>
      </c>
      <c r="P8" s="28">
        <v>3</v>
      </c>
      <c r="Q8" s="27">
        <v>4</v>
      </c>
      <c r="R8" s="24" t="s">
        <v>149</v>
      </c>
      <c r="S8" s="29"/>
      <c r="T8" s="30">
        <v>9</v>
      </c>
      <c r="U8" s="31">
        <v>5</v>
      </c>
      <c r="V8" s="32">
        <v>5</v>
      </c>
      <c r="W8" s="31">
        <v>2</v>
      </c>
      <c r="X8" s="32">
        <v>7</v>
      </c>
      <c r="Y8" s="31">
        <v>7</v>
      </c>
      <c r="Z8" s="32">
        <v>5</v>
      </c>
      <c r="AA8" s="31">
        <v>2</v>
      </c>
      <c r="AB8" s="32">
        <v>8</v>
      </c>
      <c r="AC8" s="31">
        <v>6</v>
      </c>
      <c r="AD8" s="32">
        <v>3</v>
      </c>
      <c r="AE8" s="31">
        <v>4</v>
      </c>
      <c r="AF8" s="41">
        <v>6</v>
      </c>
      <c r="AG8" s="138">
        <v>11</v>
      </c>
      <c r="AH8" s="124">
        <v>5</v>
      </c>
      <c r="AI8" s="138">
        <v>2</v>
      </c>
      <c r="AJ8" s="124">
        <v>10</v>
      </c>
      <c r="AK8" s="40">
        <v>7</v>
      </c>
      <c r="AL8" s="39">
        <v>4</v>
      </c>
      <c r="AM8" s="136">
        <v>3</v>
      </c>
      <c r="AN8" s="120">
        <v>10</v>
      </c>
      <c r="AO8" s="136">
        <v>7</v>
      </c>
      <c r="AP8" s="120">
        <v>3</v>
      </c>
      <c r="AQ8" s="43">
        <v>3</v>
      </c>
      <c r="AR8" s="55">
        <v>9</v>
      </c>
      <c r="AS8" s="37">
        <v>2</v>
      </c>
      <c r="AT8" s="51" t="s">
        <v>149</v>
      </c>
      <c r="AU8" s="115"/>
    </row>
    <row r="9" spans="1:47" ht="13.15" customHeight="1">
      <c r="A9" s="336" t="s">
        <v>90</v>
      </c>
      <c r="B9" s="98" t="s">
        <v>44</v>
      </c>
      <c r="C9" s="93">
        <f t="shared" si="0"/>
        <v>29</v>
      </c>
      <c r="D9" s="67">
        <f>AC9+Y9+U9+AG9+AK9+AO9</f>
        <v>28</v>
      </c>
      <c r="E9" s="241">
        <f>G9</f>
        <v>1</v>
      </c>
      <c r="F9" s="21">
        <v>11</v>
      </c>
      <c r="G9" s="18">
        <v>1</v>
      </c>
      <c r="H9" s="16"/>
      <c r="I9" s="17"/>
      <c r="J9" s="26"/>
      <c r="K9" s="27"/>
      <c r="L9" s="28"/>
      <c r="M9" s="27"/>
      <c r="N9" s="28"/>
      <c r="O9" s="27"/>
      <c r="P9" s="28"/>
      <c r="Q9" s="27"/>
      <c r="R9" s="24" t="s">
        <v>149</v>
      </c>
      <c r="S9" s="29"/>
      <c r="T9" s="30">
        <v>11</v>
      </c>
      <c r="U9" s="31">
        <v>3</v>
      </c>
      <c r="V9" s="32"/>
      <c r="W9" s="31"/>
      <c r="X9" s="32">
        <v>11</v>
      </c>
      <c r="Y9" s="31">
        <v>3</v>
      </c>
      <c r="Z9" s="32"/>
      <c r="AA9" s="31"/>
      <c r="AB9" s="32">
        <v>9</v>
      </c>
      <c r="AC9" s="31">
        <v>5</v>
      </c>
      <c r="AD9" s="32"/>
      <c r="AE9" s="31"/>
      <c r="AF9" s="41">
        <v>11</v>
      </c>
      <c r="AG9" s="138">
        <v>6</v>
      </c>
      <c r="AH9" s="124"/>
      <c r="AI9" s="138"/>
      <c r="AJ9" s="124">
        <v>11</v>
      </c>
      <c r="AK9" s="40">
        <v>6</v>
      </c>
      <c r="AL9" s="39"/>
      <c r="AM9" s="136"/>
      <c r="AN9" s="120">
        <v>12</v>
      </c>
      <c r="AO9" s="136">
        <v>5</v>
      </c>
      <c r="AP9" s="120"/>
      <c r="AQ9" s="43"/>
      <c r="AR9" s="55"/>
      <c r="AS9" s="37"/>
      <c r="AT9" s="51" t="s">
        <v>149</v>
      </c>
      <c r="AU9" s="115"/>
    </row>
    <row r="10" spans="1:47" ht="13.15" customHeight="1">
      <c r="A10" s="437" t="s">
        <v>230</v>
      </c>
      <c r="B10" s="98" t="s">
        <v>47</v>
      </c>
      <c r="C10" s="93">
        <f t="shared" si="0"/>
        <v>10</v>
      </c>
      <c r="D10" s="67">
        <f>AC10+O10+U10+W10+Y10+AA10+AO10</f>
        <v>10</v>
      </c>
      <c r="E10" s="241">
        <f>G10</f>
        <v>0</v>
      </c>
      <c r="F10" s="21"/>
      <c r="G10" s="18"/>
      <c r="H10" s="16"/>
      <c r="I10" s="17"/>
      <c r="J10" s="26">
        <v>13</v>
      </c>
      <c r="K10" s="27">
        <v>1</v>
      </c>
      <c r="L10" s="28"/>
      <c r="M10" s="27"/>
      <c r="N10" s="28">
        <v>12</v>
      </c>
      <c r="O10" s="27">
        <v>1</v>
      </c>
      <c r="P10" s="28"/>
      <c r="Q10" s="27"/>
      <c r="R10" s="24" t="s">
        <v>149</v>
      </c>
      <c r="S10" s="29"/>
      <c r="T10" s="30">
        <v>13</v>
      </c>
      <c r="U10" s="31">
        <v>1</v>
      </c>
      <c r="V10" s="32">
        <v>6</v>
      </c>
      <c r="W10" s="31">
        <v>1</v>
      </c>
      <c r="X10" s="32">
        <v>13</v>
      </c>
      <c r="Y10" s="31">
        <v>1</v>
      </c>
      <c r="Z10" s="32">
        <v>6</v>
      </c>
      <c r="AA10" s="31">
        <v>1</v>
      </c>
      <c r="AB10" s="32">
        <v>11</v>
      </c>
      <c r="AC10" s="31">
        <v>3</v>
      </c>
      <c r="AD10" s="32">
        <v>5</v>
      </c>
      <c r="AE10" s="31">
        <v>1</v>
      </c>
      <c r="AF10" s="41">
        <v>16</v>
      </c>
      <c r="AG10" s="138">
        <v>1</v>
      </c>
      <c r="AH10" s="124">
        <v>6</v>
      </c>
      <c r="AI10" s="138">
        <v>1</v>
      </c>
      <c r="AJ10" s="124">
        <v>16</v>
      </c>
      <c r="AK10" s="40">
        <v>1</v>
      </c>
      <c r="AL10" s="39">
        <v>6</v>
      </c>
      <c r="AM10" s="136">
        <v>1</v>
      </c>
      <c r="AN10" s="120">
        <v>15</v>
      </c>
      <c r="AO10" s="136">
        <v>2</v>
      </c>
      <c r="AP10" s="120"/>
      <c r="AQ10" s="43"/>
      <c r="AR10" s="55"/>
      <c r="AS10" s="37"/>
      <c r="AT10" s="51" t="s">
        <v>149</v>
      </c>
      <c r="AU10" s="115"/>
    </row>
    <row r="11" spans="1:47" ht="13.15" customHeight="1">
      <c r="A11" s="10" t="s">
        <v>276</v>
      </c>
      <c r="B11" s="98" t="s">
        <v>39</v>
      </c>
      <c r="C11" s="93">
        <f t="shared" si="0"/>
        <v>6</v>
      </c>
      <c r="D11" s="67">
        <f>AG11+AK11+AO11</f>
        <v>6</v>
      </c>
      <c r="E11" s="241">
        <f>G11+I11</f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4" t="s">
        <v>149</v>
      </c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>
        <v>14</v>
      </c>
      <c r="AG11" s="138">
        <v>3</v>
      </c>
      <c r="AH11" s="124"/>
      <c r="AI11" s="138"/>
      <c r="AJ11" s="124">
        <v>15</v>
      </c>
      <c r="AK11" s="40">
        <v>2</v>
      </c>
      <c r="AL11" s="39"/>
      <c r="AM11" s="136"/>
      <c r="AN11" s="120">
        <v>16</v>
      </c>
      <c r="AO11" s="136">
        <v>1</v>
      </c>
      <c r="AP11" s="120"/>
      <c r="AQ11" s="43"/>
      <c r="AR11" s="55"/>
      <c r="AS11" s="37"/>
      <c r="AT11" s="51" t="s">
        <v>149</v>
      </c>
      <c r="AU11" s="115"/>
    </row>
    <row r="12" spans="1:47" ht="13.15" customHeight="1">
      <c r="A12" s="12"/>
      <c r="B12" s="98"/>
      <c r="C12" s="93"/>
      <c r="D12" s="67"/>
      <c r="E12" s="238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8"/>
      <c r="AH12" s="124"/>
      <c r="AI12" s="138"/>
      <c r="AJ12" s="124"/>
      <c r="AK12" s="40"/>
      <c r="AL12" s="39"/>
      <c r="AM12" s="136"/>
      <c r="AN12" s="120"/>
      <c r="AO12" s="136"/>
      <c r="AP12" s="120"/>
      <c r="AQ12" s="43"/>
      <c r="AR12" s="55"/>
      <c r="AS12" s="37"/>
      <c r="AT12" s="36"/>
      <c r="AU12" s="115"/>
    </row>
    <row r="13" spans="1:47" ht="13.15" customHeight="1">
      <c r="A13" s="165" t="s">
        <v>32</v>
      </c>
      <c r="B13" s="164"/>
      <c r="C13" s="93"/>
      <c r="D13" s="67"/>
      <c r="E13" s="238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8"/>
      <c r="AH13" s="124"/>
      <c r="AI13" s="138"/>
      <c r="AJ13" s="124"/>
      <c r="AK13" s="40"/>
      <c r="AL13" s="39"/>
      <c r="AM13" s="136"/>
      <c r="AN13" s="120"/>
      <c r="AO13" s="136"/>
      <c r="AP13" s="120"/>
      <c r="AQ13" s="43"/>
      <c r="AR13" s="55"/>
      <c r="AS13" s="37"/>
      <c r="AT13" s="36"/>
      <c r="AU13" s="115"/>
    </row>
    <row r="14" spans="1:47" ht="13.15" customHeight="1">
      <c r="A14" s="10"/>
      <c r="B14" s="98"/>
      <c r="C14" s="9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8"/>
      <c r="AH14" s="124"/>
      <c r="AI14" s="138"/>
      <c r="AJ14" s="124"/>
      <c r="AK14" s="40"/>
      <c r="AL14" s="39"/>
      <c r="AM14" s="136"/>
      <c r="AN14" s="120"/>
      <c r="AO14" s="136"/>
      <c r="AP14" s="120"/>
      <c r="AQ14" s="43"/>
      <c r="AR14" s="55"/>
      <c r="AS14" s="37"/>
      <c r="AT14" s="36"/>
      <c r="AU14" s="115"/>
    </row>
    <row r="15" spans="1:47" ht="13.15" customHeight="1">
      <c r="A15" s="10"/>
      <c r="B15" s="98"/>
      <c r="C15" s="9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38"/>
      <c r="AH15" s="124"/>
      <c r="AI15" s="138"/>
      <c r="AJ15" s="124"/>
      <c r="AK15" s="40"/>
      <c r="AL15" s="39"/>
      <c r="AM15" s="136"/>
      <c r="AN15" s="120"/>
      <c r="AO15" s="136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98"/>
      <c r="C16" s="9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8"/>
      <c r="AH16" s="124"/>
      <c r="AI16" s="138"/>
      <c r="AJ16" s="124"/>
      <c r="AK16" s="40"/>
      <c r="AL16" s="39"/>
      <c r="AM16" s="136"/>
      <c r="AN16" s="120"/>
      <c r="AO16" s="136"/>
      <c r="AP16" s="120"/>
      <c r="AQ16" s="43"/>
      <c r="AR16" s="77"/>
      <c r="AS16" s="37"/>
      <c r="AT16" s="65"/>
      <c r="AU16" s="115"/>
    </row>
    <row r="17" spans="1:54" ht="13.15" customHeight="1">
      <c r="A17" s="132"/>
      <c r="B17" s="98"/>
      <c r="C17" s="9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8"/>
      <c r="AH17" s="124"/>
      <c r="AI17" s="138"/>
      <c r="AJ17" s="124"/>
      <c r="AK17" s="40"/>
      <c r="AL17" s="39"/>
      <c r="AM17" s="136"/>
      <c r="AN17" s="120"/>
      <c r="AO17" s="136"/>
      <c r="AP17" s="120"/>
      <c r="AQ17" s="43"/>
      <c r="AR17" s="55"/>
      <c r="AS17" s="37"/>
      <c r="AT17" s="36"/>
      <c r="AU17" s="115"/>
    </row>
    <row r="18" spans="1:54" ht="13.15" customHeight="1">
      <c r="A18" s="133"/>
      <c r="B18" s="98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8"/>
      <c r="AH18" s="124"/>
      <c r="AI18" s="138"/>
      <c r="AJ18" s="124"/>
      <c r="AK18" s="40"/>
      <c r="AL18" s="39"/>
      <c r="AM18" s="136"/>
      <c r="AN18" s="120"/>
      <c r="AO18" s="136"/>
      <c r="AP18" s="120"/>
      <c r="AQ18" s="43"/>
      <c r="AR18" s="55"/>
      <c r="AS18" s="37"/>
      <c r="AT18" s="36"/>
      <c r="AU18" s="115"/>
    </row>
    <row r="19" spans="1:54" ht="13.15" customHeight="1">
      <c r="A19" s="134"/>
      <c r="B19" s="98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4"/>
      <c r="AH19" s="124"/>
      <c r="AI19" s="124"/>
      <c r="AJ19" s="124"/>
      <c r="AK19" s="40"/>
      <c r="AL19" s="39"/>
      <c r="AM19" s="136"/>
      <c r="AN19" s="120"/>
      <c r="AO19" s="136"/>
      <c r="AP19" s="120"/>
      <c r="AQ19" s="43"/>
      <c r="AR19" s="55"/>
      <c r="AS19" s="37"/>
      <c r="AT19" s="36"/>
      <c r="AU19" s="115"/>
    </row>
    <row r="20" spans="1:54" ht="13.15" customHeight="1">
      <c r="A20" s="133"/>
      <c r="B20" s="98"/>
      <c r="C20" s="9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6"/>
      <c r="AP20" s="89"/>
      <c r="AQ20" s="43"/>
      <c r="AR20" s="55"/>
      <c r="AS20" s="37"/>
      <c r="AT20" s="36"/>
      <c r="AU20" s="115"/>
    </row>
    <row r="21" spans="1:54" ht="13.15" customHeight="1">
      <c r="A21" s="133"/>
      <c r="B21" s="98"/>
      <c r="C21" s="9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</row>
    <row r="22" spans="1:54" ht="13.15" customHeight="1">
      <c r="A22" s="12"/>
      <c r="B22" s="98"/>
      <c r="C22" s="93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</row>
    <row r="23" spans="1:54" ht="13.15" customHeight="1">
      <c r="A23" s="103"/>
      <c r="B23" s="98"/>
      <c r="C23" s="9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</row>
    <row r="24" spans="1:54" ht="13.15" customHeight="1">
      <c r="A24" s="75"/>
      <c r="B24" s="98"/>
      <c r="C24" s="9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</row>
    <row r="25" spans="1:54" ht="13.15" customHeight="1">
      <c r="A25" s="75"/>
      <c r="B25" s="98"/>
      <c r="C25" s="9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BB25" t="s">
        <v>32</v>
      </c>
    </row>
    <row r="26" spans="1:54" ht="13.15" customHeight="1">
      <c r="A26" s="75"/>
      <c r="B26" s="98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</row>
    <row r="27" spans="1:54" ht="13.15" customHeight="1">
      <c r="A27" s="75"/>
      <c r="B27" s="98"/>
      <c r="C27" s="9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54" ht="13.15" customHeight="1">
      <c r="A28" s="75"/>
      <c r="B28" s="98"/>
      <c r="C28" s="9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54" ht="13.15" customHeight="1">
      <c r="A29" s="75"/>
      <c r="B29" s="98"/>
      <c r="C29" s="93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54" ht="13.15" customHeight="1">
      <c r="A30" s="4"/>
      <c r="B30" s="100"/>
      <c r="C30" s="93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54" ht="13.15" customHeight="1">
      <c r="A31" s="4"/>
      <c r="B31" s="100"/>
      <c r="C31" s="373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54" ht="13.15" customHeight="1" thickBot="1">
      <c r="A32" s="5"/>
      <c r="B32" s="101"/>
      <c r="C32" s="374"/>
      <c r="D32" s="197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3"/>
      <c r="AF32" s="84"/>
      <c r="AG32" s="127"/>
      <c r="AH32" s="127"/>
      <c r="AI32" s="127"/>
      <c r="AJ32" s="127"/>
      <c r="AK32" s="156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Q11">
    <sortCondition descending="1" ref="C4:C11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K25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2.75"/>
  <cols>
    <col min="1" max="1" width="20.710937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9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299"/>
      <c r="B1" s="300"/>
      <c r="C1" s="301"/>
      <c r="D1" s="302"/>
      <c r="E1" s="302"/>
      <c r="F1" s="511" t="s">
        <v>83</v>
      </c>
      <c r="G1" s="516"/>
      <c r="H1" s="516"/>
      <c r="I1" s="517"/>
      <c r="J1" s="511" t="s">
        <v>82</v>
      </c>
      <c r="K1" s="516"/>
      <c r="L1" s="516"/>
      <c r="M1" s="516"/>
      <c r="N1" s="516"/>
      <c r="O1" s="516"/>
      <c r="P1" s="516"/>
      <c r="Q1" s="516"/>
      <c r="R1" s="516"/>
      <c r="S1" s="517"/>
      <c r="T1" s="511" t="s">
        <v>26</v>
      </c>
      <c r="U1" s="516"/>
      <c r="V1" s="516"/>
      <c r="W1" s="516"/>
      <c r="X1" s="516"/>
      <c r="Y1" s="516"/>
      <c r="Z1" s="516"/>
      <c r="AA1" s="516"/>
      <c r="AB1" s="516"/>
      <c r="AC1" s="516"/>
      <c r="AD1" s="516"/>
      <c r="AE1" s="516"/>
      <c r="AF1" s="511" t="s">
        <v>27</v>
      </c>
      <c r="AG1" s="516"/>
      <c r="AH1" s="516"/>
      <c r="AI1" s="516"/>
      <c r="AJ1" s="516"/>
      <c r="AK1" s="516"/>
      <c r="AL1" s="516"/>
      <c r="AM1" s="516"/>
      <c r="AN1" s="516"/>
      <c r="AO1" s="516"/>
      <c r="AP1" s="516"/>
      <c r="AQ1" s="517"/>
      <c r="AR1" s="511" t="s">
        <v>292</v>
      </c>
      <c r="AS1" s="512"/>
      <c r="AT1" s="512"/>
      <c r="AU1" s="513"/>
    </row>
    <row r="2" spans="1:63">
      <c r="A2" s="275"/>
      <c r="B2" s="275"/>
      <c r="C2" s="370" t="s">
        <v>8</v>
      </c>
      <c r="D2" s="277" t="s">
        <v>12</v>
      </c>
      <c r="E2" s="277" t="s">
        <v>13</v>
      </c>
      <c r="F2" s="278" t="s">
        <v>7</v>
      </c>
      <c r="G2" s="279"/>
      <c r="H2" s="279" t="s">
        <v>7</v>
      </c>
      <c r="I2" s="280"/>
      <c r="J2" s="281" t="s">
        <v>7</v>
      </c>
      <c r="K2" s="282"/>
      <c r="L2" s="283" t="s">
        <v>7</v>
      </c>
      <c r="M2" s="283"/>
      <c r="N2" s="281" t="s">
        <v>7</v>
      </c>
      <c r="O2" s="281"/>
      <c r="P2" s="281" t="s">
        <v>7</v>
      </c>
      <c r="Q2" s="283"/>
      <c r="R2" s="283" t="s">
        <v>7</v>
      </c>
      <c r="S2" s="284"/>
      <c r="T2" s="285" t="s">
        <v>7</v>
      </c>
      <c r="U2" s="286"/>
      <c r="V2" s="287" t="s">
        <v>7</v>
      </c>
      <c r="W2" s="287"/>
      <c r="X2" s="287" t="s">
        <v>7</v>
      </c>
      <c r="Y2" s="287"/>
      <c r="Z2" s="287" t="s">
        <v>7</v>
      </c>
      <c r="AA2" s="287"/>
      <c r="AB2" s="287" t="s">
        <v>7</v>
      </c>
      <c r="AC2" s="287"/>
      <c r="AD2" s="287" t="s">
        <v>7</v>
      </c>
      <c r="AE2" s="288"/>
      <c r="AF2" s="289" t="s">
        <v>7</v>
      </c>
      <c r="AG2" s="290"/>
      <c r="AH2" s="290" t="s">
        <v>7</v>
      </c>
      <c r="AI2" s="290"/>
      <c r="AJ2" s="290" t="s">
        <v>7</v>
      </c>
      <c r="AK2" s="291"/>
      <c r="AL2" s="292" t="s">
        <v>7</v>
      </c>
      <c r="AM2" s="293"/>
      <c r="AN2" s="293" t="s">
        <v>7</v>
      </c>
      <c r="AO2" s="293"/>
      <c r="AP2" s="293" t="s">
        <v>7</v>
      </c>
      <c r="AQ2" s="294"/>
      <c r="AR2" s="295" t="s">
        <v>7</v>
      </c>
      <c r="AS2" s="296"/>
      <c r="AT2" s="297" t="s">
        <v>7</v>
      </c>
      <c r="AU2" s="298"/>
    </row>
    <row r="3" spans="1:63" s="2" customFormat="1" ht="13.15" customHeight="1" thickBot="1">
      <c r="A3" s="246" t="s">
        <v>0</v>
      </c>
      <c r="B3" s="246" t="s">
        <v>9</v>
      </c>
      <c r="C3" s="371" t="s">
        <v>6</v>
      </c>
      <c r="D3" s="246" t="s">
        <v>6</v>
      </c>
      <c r="E3" s="250" t="s">
        <v>6</v>
      </c>
      <c r="F3" s="251" t="s">
        <v>10</v>
      </c>
      <c r="G3" s="252" t="s">
        <v>6</v>
      </c>
      <c r="H3" s="253" t="s">
        <v>11</v>
      </c>
      <c r="I3" s="254" t="s">
        <v>6</v>
      </c>
      <c r="J3" s="255" t="s">
        <v>21</v>
      </c>
      <c r="K3" s="256" t="s">
        <v>6</v>
      </c>
      <c r="L3" s="257" t="s">
        <v>1</v>
      </c>
      <c r="M3" s="256" t="s">
        <v>6</v>
      </c>
      <c r="N3" s="257" t="s">
        <v>4</v>
      </c>
      <c r="O3" s="256" t="s">
        <v>6</v>
      </c>
      <c r="P3" s="257" t="s">
        <v>5</v>
      </c>
      <c r="Q3" s="256" t="s">
        <v>6</v>
      </c>
      <c r="R3" s="257" t="s">
        <v>3</v>
      </c>
      <c r="S3" s="258" t="s">
        <v>6</v>
      </c>
      <c r="T3" s="259" t="s">
        <v>21</v>
      </c>
      <c r="U3" s="260" t="s">
        <v>6</v>
      </c>
      <c r="V3" s="261" t="s">
        <v>25</v>
      </c>
      <c r="W3" s="260" t="s">
        <v>6</v>
      </c>
      <c r="X3" s="261" t="s">
        <v>1</v>
      </c>
      <c r="Y3" s="260" t="s">
        <v>6</v>
      </c>
      <c r="Z3" s="261" t="s">
        <v>2</v>
      </c>
      <c r="AA3" s="260" t="s">
        <v>6</v>
      </c>
      <c r="AB3" s="261" t="s">
        <v>4</v>
      </c>
      <c r="AC3" s="260" t="s">
        <v>6</v>
      </c>
      <c r="AD3" s="261" t="s">
        <v>5</v>
      </c>
      <c r="AE3" s="262" t="s">
        <v>6</v>
      </c>
      <c r="AF3" s="263" t="s">
        <v>21</v>
      </c>
      <c r="AG3" s="264" t="s">
        <v>6</v>
      </c>
      <c r="AH3" s="265" t="s">
        <v>25</v>
      </c>
      <c r="AI3" s="266" t="s">
        <v>6</v>
      </c>
      <c r="AJ3" s="265" t="s">
        <v>1</v>
      </c>
      <c r="AK3" s="264" t="s">
        <v>6</v>
      </c>
      <c r="AL3" s="267" t="s">
        <v>2</v>
      </c>
      <c r="AM3" s="268" t="s">
        <v>6</v>
      </c>
      <c r="AN3" s="269" t="s">
        <v>4</v>
      </c>
      <c r="AO3" s="268" t="s">
        <v>6</v>
      </c>
      <c r="AP3" s="269" t="s">
        <v>5</v>
      </c>
      <c r="AQ3" s="270" t="s">
        <v>6</v>
      </c>
      <c r="AR3" s="271" t="s">
        <v>23</v>
      </c>
      <c r="AS3" s="272" t="s">
        <v>6</v>
      </c>
      <c r="AT3" s="273" t="s">
        <v>24</v>
      </c>
      <c r="AU3" s="274" t="s">
        <v>6</v>
      </c>
      <c r="AV3"/>
      <c r="AW3"/>
      <c r="AX3"/>
      <c r="AY3"/>
    </row>
    <row r="4" spans="1:63" ht="13.15" customHeight="1">
      <c r="A4" s="495" t="s">
        <v>57</v>
      </c>
      <c r="B4" s="97" t="s">
        <v>44</v>
      </c>
      <c r="C4" s="178">
        <f t="shared" ref="C4:C16" si="0">E4+D4</f>
        <v>165</v>
      </c>
      <c r="D4" s="105">
        <f>K4+U4+Y4+W4+M4+AG4+AK4</f>
        <v>156</v>
      </c>
      <c r="E4" s="238">
        <f>G4</f>
        <v>9</v>
      </c>
      <c r="F4" s="61">
        <v>10</v>
      </c>
      <c r="G4" s="60">
        <v>9</v>
      </c>
      <c r="H4" s="14">
        <v>5</v>
      </c>
      <c r="I4" s="15">
        <v>5</v>
      </c>
      <c r="J4" s="22">
        <v>1</v>
      </c>
      <c r="K4" s="23">
        <v>25</v>
      </c>
      <c r="L4" s="24">
        <v>4</v>
      </c>
      <c r="M4" s="23">
        <v>15</v>
      </c>
      <c r="N4" s="24">
        <v>14</v>
      </c>
      <c r="O4" s="23">
        <v>5</v>
      </c>
      <c r="P4" s="24">
        <v>6</v>
      </c>
      <c r="Q4" s="23">
        <v>4</v>
      </c>
      <c r="R4" s="24" t="s">
        <v>149</v>
      </c>
      <c r="S4" s="25"/>
      <c r="T4" s="44">
        <v>1</v>
      </c>
      <c r="U4" s="45">
        <v>25</v>
      </c>
      <c r="V4" s="46">
        <v>1</v>
      </c>
      <c r="W4" s="45">
        <v>16</v>
      </c>
      <c r="X4" s="46">
        <v>1</v>
      </c>
      <c r="Y4" s="45">
        <v>25</v>
      </c>
      <c r="Z4" s="46"/>
      <c r="AA4" s="45"/>
      <c r="AB4" s="46"/>
      <c r="AC4" s="45"/>
      <c r="AD4" s="46"/>
      <c r="AE4" s="45"/>
      <c r="AF4" s="56">
        <v>1</v>
      </c>
      <c r="AG4" s="137">
        <v>25</v>
      </c>
      <c r="AH4" s="123"/>
      <c r="AI4" s="137"/>
      <c r="AJ4" s="123">
        <v>1</v>
      </c>
      <c r="AK4" s="48">
        <v>25</v>
      </c>
      <c r="AL4" s="47"/>
      <c r="AM4" s="135"/>
      <c r="AN4" s="119"/>
      <c r="AO4" s="135"/>
      <c r="AP4" s="119"/>
      <c r="AQ4" s="49"/>
      <c r="AR4" s="54">
        <v>13</v>
      </c>
      <c r="AS4" s="50">
        <v>1</v>
      </c>
      <c r="AT4" s="51"/>
      <c r="AU4" s="114"/>
      <c r="AV4" s="3"/>
      <c r="AW4" s="3"/>
      <c r="AX4" s="3"/>
      <c r="AY4" s="3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</row>
    <row r="5" spans="1:63" ht="13.15" customHeight="1">
      <c r="A5" s="488" t="s">
        <v>56</v>
      </c>
      <c r="B5" s="99" t="s">
        <v>46</v>
      </c>
      <c r="C5" s="178">
        <f t="shared" si="0"/>
        <v>100</v>
      </c>
      <c r="D5" s="67">
        <f>Y5+AC5+AE5+O5+K5+Q5+W5</f>
        <v>88</v>
      </c>
      <c r="E5" s="238">
        <f>G5</f>
        <v>12</v>
      </c>
      <c r="F5" s="21">
        <v>7</v>
      </c>
      <c r="G5" s="18">
        <v>12</v>
      </c>
      <c r="H5" s="16">
        <v>4</v>
      </c>
      <c r="I5" s="17">
        <v>6</v>
      </c>
      <c r="J5" s="26">
        <v>7</v>
      </c>
      <c r="K5" s="27">
        <v>12</v>
      </c>
      <c r="L5" s="28">
        <v>13</v>
      </c>
      <c r="M5" s="27">
        <v>6</v>
      </c>
      <c r="N5" s="28">
        <v>6</v>
      </c>
      <c r="O5" s="27">
        <v>13</v>
      </c>
      <c r="P5" s="28">
        <v>2</v>
      </c>
      <c r="Q5" s="27">
        <v>11</v>
      </c>
      <c r="R5" s="24" t="s">
        <v>149</v>
      </c>
      <c r="S5" s="29"/>
      <c r="T5" s="30">
        <v>13</v>
      </c>
      <c r="U5" s="31">
        <v>6</v>
      </c>
      <c r="V5" s="32">
        <v>5</v>
      </c>
      <c r="W5" s="31">
        <v>7</v>
      </c>
      <c r="X5" s="32">
        <v>3</v>
      </c>
      <c r="Y5" s="31">
        <v>17</v>
      </c>
      <c r="Z5" s="32">
        <v>3</v>
      </c>
      <c r="AA5" s="31">
        <v>9</v>
      </c>
      <c r="AB5" s="32">
        <v>4</v>
      </c>
      <c r="AC5" s="31">
        <v>15</v>
      </c>
      <c r="AD5" s="32">
        <v>2</v>
      </c>
      <c r="AE5" s="31">
        <v>13</v>
      </c>
      <c r="AF5" s="41" t="s">
        <v>32</v>
      </c>
      <c r="AG5" s="138" t="s">
        <v>32</v>
      </c>
      <c r="AH5" s="124"/>
      <c r="AI5" s="138"/>
      <c r="AJ5" s="124"/>
      <c r="AK5" s="40"/>
      <c r="AL5" s="39"/>
      <c r="AM5" s="136"/>
      <c r="AN5" s="120"/>
      <c r="AO5" s="136"/>
      <c r="AP5" s="120"/>
      <c r="AQ5" s="43"/>
      <c r="AR5" s="55"/>
      <c r="AS5" s="37"/>
      <c r="AT5" s="36"/>
      <c r="AU5" s="115"/>
      <c r="AV5" s="3"/>
      <c r="AW5" s="3"/>
      <c r="AX5" s="3"/>
      <c r="AY5" s="3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</row>
    <row r="6" spans="1:63" ht="13.15" customHeight="1">
      <c r="A6" s="478" t="s">
        <v>58</v>
      </c>
      <c r="B6" s="98" t="s">
        <v>40</v>
      </c>
      <c r="C6" s="178">
        <f t="shared" si="0"/>
        <v>99</v>
      </c>
      <c r="D6" s="67">
        <f>W6+O6+K6+M6+AG6+AK6+AO6</f>
        <v>94</v>
      </c>
      <c r="E6" s="238">
        <f>I6</f>
        <v>5</v>
      </c>
      <c r="F6" s="21"/>
      <c r="G6" s="18"/>
      <c r="H6" s="16">
        <v>5</v>
      </c>
      <c r="I6" s="17">
        <v>5</v>
      </c>
      <c r="J6" s="26">
        <v>6</v>
      </c>
      <c r="K6" s="27">
        <v>13</v>
      </c>
      <c r="L6" s="28">
        <v>6</v>
      </c>
      <c r="M6" s="27">
        <v>13</v>
      </c>
      <c r="N6" s="28">
        <v>5</v>
      </c>
      <c r="O6" s="27">
        <v>14</v>
      </c>
      <c r="P6" s="28">
        <v>6</v>
      </c>
      <c r="Q6" s="27">
        <v>4</v>
      </c>
      <c r="R6" s="24" t="s">
        <v>149</v>
      </c>
      <c r="S6" s="29"/>
      <c r="T6" s="30">
        <v>11</v>
      </c>
      <c r="U6" s="31">
        <v>8</v>
      </c>
      <c r="V6" s="32">
        <v>1</v>
      </c>
      <c r="W6" s="31">
        <v>16</v>
      </c>
      <c r="X6" s="32">
        <v>13</v>
      </c>
      <c r="Y6" s="31">
        <v>6</v>
      </c>
      <c r="Z6" s="32"/>
      <c r="AA6" s="31"/>
      <c r="AB6" s="32">
        <v>14</v>
      </c>
      <c r="AC6" s="31">
        <v>5</v>
      </c>
      <c r="AD6" s="32"/>
      <c r="AE6" s="31"/>
      <c r="AF6" s="41">
        <v>5</v>
      </c>
      <c r="AG6" s="138">
        <v>14</v>
      </c>
      <c r="AH6" s="124">
        <v>4</v>
      </c>
      <c r="AI6" s="138">
        <v>5</v>
      </c>
      <c r="AJ6" s="124">
        <v>6</v>
      </c>
      <c r="AK6" s="40">
        <v>13</v>
      </c>
      <c r="AL6" s="39"/>
      <c r="AM6" s="136"/>
      <c r="AN6" s="120">
        <v>6</v>
      </c>
      <c r="AO6" s="136">
        <v>11</v>
      </c>
      <c r="AP6" s="120"/>
      <c r="AQ6" s="43"/>
      <c r="AR6" s="55"/>
      <c r="AS6" s="37"/>
      <c r="AT6" s="36"/>
      <c r="AU6" s="115"/>
      <c r="AV6" s="3"/>
      <c r="AW6" s="3"/>
      <c r="AX6" s="3"/>
      <c r="AY6" s="3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</row>
    <row r="7" spans="1:63" ht="13.15" customHeight="1">
      <c r="A7" s="475" t="s">
        <v>54</v>
      </c>
      <c r="B7" s="98" t="s">
        <v>39</v>
      </c>
      <c r="C7" s="178">
        <f t="shared" si="0"/>
        <v>98</v>
      </c>
      <c r="D7" s="67">
        <f>K7+M7+O7+AO7+AK7+AQ7+AG7</f>
        <v>84</v>
      </c>
      <c r="E7" s="238">
        <f>G7</f>
        <v>14</v>
      </c>
      <c r="F7" s="21">
        <v>5</v>
      </c>
      <c r="G7" s="18">
        <v>14</v>
      </c>
      <c r="H7" s="16">
        <v>2</v>
      </c>
      <c r="I7" s="17">
        <v>11</v>
      </c>
      <c r="J7" s="26">
        <v>8</v>
      </c>
      <c r="K7" s="27">
        <v>11</v>
      </c>
      <c r="L7" s="28">
        <v>8</v>
      </c>
      <c r="M7" s="27">
        <v>11</v>
      </c>
      <c r="N7" s="28">
        <v>9</v>
      </c>
      <c r="O7" s="27">
        <v>10</v>
      </c>
      <c r="P7" s="28">
        <v>4</v>
      </c>
      <c r="Q7" s="27">
        <v>6</v>
      </c>
      <c r="R7" s="24" t="s">
        <v>149</v>
      </c>
      <c r="S7" s="29"/>
      <c r="T7" s="30">
        <v>15</v>
      </c>
      <c r="U7" s="31">
        <v>4</v>
      </c>
      <c r="V7" s="32">
        <v>8</v>
      </c>
      <c r="W7" s="31">
        <v>4</v>
      </c>
      <c r="X7" s="32">
        <v>15</v>
      </c>
      <c r="Y7" s="31">
        <v>4</v>
      </c>
      <c r="Z7" s="32"/>
      <c r="AA7" s="31"/>
      <c r="AB7" s="32">
        <v>10</v>
      </c>
      <c r="AC7" s="31">
        <v>9</v>
      </c>
      <c r="AD7" s="32">
        <v>5</v>
      </c>
      <c r="AE7" s="31">
        <v>7</v>
      </c>
      <c r="AF7" s="41">
        <v>9</v>
      </c>
      <c r="AG7" s="138">
        <v>10</v>
      </c>
      <c r="AH7" s="124">
        <v>5</v>
      </c>
      <c r="AI7" s="138">
        <v>4</v>
      </c>
      <c r="AJ7" s="124">
        <v>7</v>
      </c>
      <c r="AK7" s="40">
        <v>12</v>
      </c>
      <c r="AL7" s="39">
        <v>2</v>
      </c>
      <c r="AM7" s="136">
        <v>9</v>
      </c>
      <c r="AN7" s="120">
        <v>2</v>
      </c>
      <c r="AO7" s="136">
        <v>19</v>
      </c>
      <c r="AP7" s="120">
        <v>1</v>
      </c>
      <c r="AQ7" s="43">
        <v>11</v>
      </c>
      <c r="AR7" s="55">
        <v>3</v>
      </c>
      <c r="AS7" s="37">
        <v>12</v>
      </c>
      <c r="AT7" s="36">
        <v>2</v>
      </c>
      <c r="AU7" s="115">
        <v>6</v>
      </c>
      <c r="AV7" s="3"/>
      <c r="AW7" s="3"/>
      <c r="AX7" s="3"/>
      <c r="AY7" s="3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</row>
    <row r="8" spans="1:63" ht="13.15" customHeight="1" thickBot="1">
      <c r="A8" s="496" t="s">
        <v>60</v>
      </c>
      <c r="B8" s="98" t="s">
        <v>42</v>
      </c>
      <c r="C8" s="178">
        <f t="shared" si="0"/>
        <v>95</v>
      </c>
      <c r="D8" s="67">
        <f>M8+O8+K8+AK8+AO8+AQ8+AG8</f>
        <v>82</v>
      </c>
      <c r="E8" s="238">
        <f>G8</f>
        <v>13</v>
      </c>
      <c r="F8" s="21">
        <v>6</v>
      </c>
      <c r="G8" s="18">
        <v>13</v>
      </c>
      <c r="H8" s="16">
        <v>6</v>
      </c>
      <c r="I8" s="17">
        <v>4</v>
      </c>
      <c r="J8" s="26">
        <v>9</v>
      </c>
      <c r="K8" s="27">
        <v>10</v>
      </c>
      <c r="L8" s="28">
        <v>7</v>
      </c>
      <c r="M8" s="27">
        <v>12</v>
      </c>
      <c r="N8" s="28">
        <v>7</v>
      </c>
      <c r="O8" s="27">
        <v>12</v>
      </c>
      <c r="P8" s="28">
        <v>5</v>
      </c>
      <c r="Q8" s="27">
        <v>5</v>
      </c>
      <c r="R8" s="24" t="s">
        <v>149</v>
      </c>
      <c r="S8" s="29"/>
      <c r="T8" s="30">
        <v>17</v>
      </c>
      <c r="U8" s="31">
        <v>2</v>
      </c>
      <c r="V8" s="63"/>
      <c r="W8" s="31"/>
      <c r="X8" s="63">
        <v>14</v>
      </c>
      <c r="Y8" s="31">
        <v>5</v>
      </c>
      <c r="Z8" s="63">
        <v>6</v>
      </c>
      <c r="AA8" s="31">
        <v>5</v>
      </c>
      <c r="AB8" s="63">
        <v>11</v>
      </c>
      <c r="AC8" s="31">
        <v>8</v>
      </c>
      <c r="AD8" s="63">
        <v>7</v>
      </c>
      <c r="AE8" s="31">
        <v>5</v>
      </c>
      <c r="AF8" s="41">
        <v>8</v>
      </c>
      <c r="AG8" s="138">
        <v>11</v>
      </c>
      <c r="AH8" s="124">
        <v>5</v>
      </c>
      <c r="AI8" s="138">
        <v>4</v>
      </c>
      <c r="AJ8" s="124">
        <v>5</v>
      </c>
      <c r="AK8" s="40">
        <v>14</v>
      </c>
      <c r="AL8" s="39">
        <v>2</v>
      </c>
      <c r="AM8" s="136">
        <v>9</v>
      </c>
      <c r="AN8" s="120">
        <v>5</v>
      </c>
      <c r="AO8" s="136">
        <v>12</v>
      </c>
      <c r="AP8" s="120">
        <v>1</v>
      </c>
      <c r="AQ8" s="43">
        <v>11</v>
      </c>
      <c r="AR8" s="55">
        <v>5</v>
      </c>
      <c r="AS8" s="37">
        <v>9</v>
      </c>
      <c r="AT8" s="36">
        <v>2</v>
      </c>
      <c r="AU8" s="115">
        <v>6</v>
      </c>
      <c r="AV8" s="3"/>
      <c r="AW8" s="3"/>
      <c r="AX8" s="3"/>
      <c r="AY8" s="3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</row>
    <row r="9" spans="1:63" ht="13.15" customHeight="1">
      <c r="A9" s="464" t="s">
        <v>53</v>
      </c>
      <c r="B9" s="98" t="s">
        <v>39</v>
      </c>
      <c r="C9" s="178">
        <f t="shared" si="0"/>
        <v>66</v>
      </c>
      <c r="D9" s="67">
        <f>O9+K9+M9+AE9+Q9+AG9+AK9</f>
        <v>55</v>
      </c>
      <c r="E9" s="238">
        <f>G9</f>
        <v>11</v>
      </c>
      <c r="F9" s="21">
        <v>8</v>
      </c>
      <c r="G9" s="18">
        <v>11</v>
      </c>
      <c r="H9" s="16">
        <v>2</v>
      </c>
      <c r="I9" s="17">
        <v>11</v>
      </c>
      <c r="J9" s="26">
        <v>11</v>
      </c>
      <c r="K9" s="27">
        <v>8</v>
      </c>
      <c r="L9" s="28">
        <v>12</v>
      </c>
      <c r="M9" s="27">
        <v>7</v>
      </c>
      <c r="N9" s="28">
        <v>10</v>
      </c>
      <c r="O9" s="27">
        <v>9</v>
      </c>
      <c r="P9" s="28">
        <v>4</v>
      </c>
      <c r="Q9" s="27">
        <v>6</v>
      </c>
      <c r="R9" s="24" t="s">
        <v>149</v>
      </c>
      <c r="S9" s="29"/>
      <c r="T9" s="30"/>
      <c r="U9" s="31"/>
      <c r="V9" s="32">
        <v>8</v>
      </c>
      <c r="W9" s="31">
        <v>4</v>
      </c>
      <c r="X9" s="32">
        <v>16</v>
      </c>
      <c r="Y9" s="31">
        <v>3</v>
      </c>
      <c r="Z9" s="32"/>
      <c r="AA9" s="31"/>
      <c r="AB9" s="32"/>
      <c r="AC9" s="31"/>
      <c r="AD9" s="32">
        <v>5</v>
      </c>
      <c r="AE9" s="31">
        <v>7</v>
      </c>
      <c r="AF9" s="41">
        <v>10</v>
      </c>
      <c r="AG9" s="138">
        <v>9</v>
      </c>
      <c r="AH9" s="124"/>
      <c r="AI9" s="138"/>
      <c r="AJ9" s="124">
        <v>10</v>
      </c>
      <c r="AK9" s="40">
        <v>9</v>
      </c>
      <c r="AL9" s="39"/>
      <c r="AM9" s="136"/>
      <c r="AN9" s="120">
        <v>12</v>
      </c>
      <c r="AO9" s="136">
        <v>5</v>
      </c>
      <c r="AP9" s="120"/>
      <c r="AQ9" s="43"/>
      <c r="AR9" s="55">
        <v>7</v>
      </c>
      <c r="AS9" s="37">
        <v>7</v>
      </c>
      <c r="AT9" s="36"/>
      <c r="AU9" s="115"/>
      <c r="AV9" s="3"/>
      <c r="AW9" s="3"/>
      <c r="AX9" s="3"/>
      <c r="AY9" s="3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</row>
    <row r="10" spans="1:63" ht="13.15" customHeight="1">
      <c r="A10" s="437" t="s">
        <v>55</v>
      </c>
      <c r="B10" s="98" t="s">
        <v>47</v>
      </c>
      <c r="C10" s="178">
        <f t="shared" si="0"/>
        <v>66</v>
      </c>
      <c r="D10" s="67">
        <f>M10+AG10+AK10+AA10+AE10+AO10+O10</f>
        <v>56</v>
      </c>
      <c r="E10" s="238">
        <f>G10</f>
        <v>10</v>
      </c>
      <c r="F10" s="21">
        <v>9</v>
      </c>
      <c r="G10" s="18">
        <v>10</v>
      </c>
      <c r="H10" s="16">
        <v>6</v>
      </c>
      <c r="I10" s="17">
        <v>4</v>
      </c>
      <c r="J10" s="26"/>
      <c r="K10" s="27"/>
      <c r="L10" s="28">
        <v>9</v>
      </c>
      <c r="M10" s="27">
        <v>10</v>
      </c>
      <c r="N10" s="28">
        <v>13</v>
      </c>
      <c r="O10" s="27">
        <v>6</v>
      </c>
      <c r="P10" s="28">
        <v>5</v>
      </c>
      <c r="Q10" s="27">
        <v>5</v>
      </c>
      <c r="R10" s="24" t="s">
        <v>149</v>
      </c>
      <c r="S10" s="29"/>
      <c r="T10" s="30">
        <v>16</v>
      </c>
      <c r="U10" s="31">
        <v>3</v>
      </c>
      <c r="V10" s="32"/>
      <c r="W10" s="31"/>
      <c r="X10" s="32"/>
      <c r="Y10" s="31"/>
      <c r="Z10" s="32">
        <v>6</v>
      </c>
      <c r="AA10" s="31">
        <v>5</v>
      </c>
      <c r="AB10" s="32">
        <v>16</v>
      </c>
      <c r="AC10" s="31">
        <v>3</v>
      </c>
      <c r="AD10" s="32">
        <v>7</v>
      </c>
      <c r="AE10" s="31">
        <v>5</v>
      </c>
      <c r="AF10" s="41">
        <v>6</v>
      </c>
      <c r="AG10" s="138">
        <v>13</v>
      </c>
      <c r="AH10" s="124">
        <v>4</v>
      </c>
      <c r="AI10" s="138">
        <v>5</v>
      </c>
      <c r="AJ10" s="124">
        <v>9</v>
      </c>
      <c r="AK10" s="40">
        <v>10</v>
      </c>
      <c r="AL10" s="39">
        <v>5</v>
      </c>
      <c r="AM10" s="136">
        <v>3</v>
      </c>
      <c r="AN10" s="120">
        <v>10</v>
      </c>
      <c r="AO10" s="136">
        <v>7</v>
      </c>
      <c r="AP10" s="120">
        <v>4</v>
      </c>
      <c r="AQ10" s="43">
        <v>3</v>
      </c>
      <c r="AR10" s="55">
        <v>10</v>
      </c>
      <c r="AS10" s="37">
        <v>4</v>
      </c>
      <c r="AT10" s="36">
        <v>3</v>
      </c>
      <c r="AU10" s="115">
        <v>3</v>
      </c>
      <c r="AV10" s="3"/>
      <c r="AW10" s="3"/>
      <c r="AX10" s="3"/>
      <c r="AY10" s="3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</row>
    <row r="11" spans="1:63" ht="13.15" customHeight="1">
      <c r="A11" s="372" t="s">
        <v>144</v>
      </c>
      <c r="B11" s="98" t="s">
        <v>34</v>
      </c>
      <c r="C11" s="178">
        <f t="shared" si="0"/>
        <v>53</v>
      </c>
      <c r="D11" s="67">
        <f>K11+M11+AA11+AI11+AG11+AQ11+AK11</f>
        <v>45</v>
      </c>
      <c r="E11" s="238">
        <f>G11</f>
        <v>8</v>
      </c>
      <c r="F11" s="21">
        <v>11</v>
      </c>
      <c r="G11" s="18">
        <v>8</v>
      </c>
      <c r="H11" s="16"/>
      <c r="I11" s="17"/>
      <c r="J11" s="26">
        <v>10</v>
      </c>
      <c r="K11" s="27">
        <v>9</v>
      </c>
      <c r="L11" s="28">
        <v>15</v>
      </c>
      <c r="M11" s="27">
        <v>4</v>
      </c>
      <c r="N11" s="28"/>
      <c r="O11" s="27"/>
      <c r="P11" s="28"/>
      <c r="Q11" s="27"/>
      <c r="R11" s="24" t="s">
        <v>149</v>
      </c>
      <c r="S11" s="29"/>
      <c r="T11" s="30"/>
      <c r="U11" s="31"/>
      <c r="V11" s="32">
        <v>9</v>
      </c>
      <c r="W11" s="31">
        <v>3</v>
      </c>
      <c r="X11" s="32"/>
      <c r="Y11" s="31"/>
      <c r="Z11" s="32">
        <v>7</v>
      </c>
      <c r="AA11" s="31">
        <v>4</v>
      </c>
      <c r="AB11" s="32"/>
      <c r="AC11" s="31"/>
      <c r="AD11" s="32">
        <v>8</v>
      </c>
      <c r="AE11" s="31">
        <v>4</v>
      </c>
      <c r="AF11" s="41">
        <v>12</v>
      </c>
      <c r="AG11" s="138">
        <v>7</v>
      </c>
      <c r="AH11" s="124">
        <v>3</v>
      </c>
      <c r="AI11" s="138">
        <v>7</v>
      </c>
      <c r="AJ11" s="124">
        <v>13</v>
      </c>
      <c r="AK11" s="40">
        <v>6</v>
      </c>
      <c r="AL11" s="39">
        <v>4</v>
      </c>
      <c r="AM11" s="136">
        <v>4</v>
      </c>
      <c r="AN11" s="120">
        <v>15</v>
      </c>
      <c r="AO11" s="136">
        <v>2</v>
      </c>
      <c r="AP11" s="120">
        <v>2</v>
      </c>
      <c r="AQ11" s="43">
        <v>8</v>
      </c>
      <c r="AR11" s="55"/>
      <c r="AS11" s="37"/>
      <c r="AT11" s="36"/>
      <c r="AU11" s="115"/>
      <c r="AV11" s="3"/>
      <c r="AW11" s="3"/>
      <c r="AX11" s="3"/>
      <c r="AY11" s="3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</row>
    <row r="12" spans="1:63" ht="13.15" customHeight="1">
      <c r="A12" s="335" t="s">
        <v>218</v>
      </c>
      <c r="B12" s="99" t="s">
        <v>50</v>
      </c>
      <c r="C12" s="178">
        <f t="shared" si="0"/>
        <v>48</v>
      </c>
      <c r="D12" s="67">
        <f>M12+O12+K12+AE12+AG12+AO12+AK12</f>
        <v>43</v>
      </c>
      <c r="E12" s="238">
        <f>AS12</f>
        <v>5</v>
      </c>
      <c r="F12" s="21"/>
      <c r="G12" s="18"/>
      <c r="H12" s="16">
        <v>7</v>
      </c>
      <c r="I12" s="17">
        <v>3</v>
      </c>
      <c r="J12" s="26">
        <v>15</v>
      </c>
      <c r="K12" s="27">
        <v>4</v>
      </c>
      <c r="L12" s="28">
        <v>10</v>
      </c>
      <c r="M12" s="27">
        <v>9</v>
      </c>
      <c r="N12" s="28">
        <v>12</v>
      </c>
      <c r="O12" s="27">
        <v>7</v>
      </c>
      <c r="P12" s="28">
        <v>8</v>
      </c>
      <c r="Q12" s="27">
        <v>2</v>
      </c>
      <c r="R12" s="24" t="s">
        <v>149</v>
      </c>
      <c r="S12" s="29"/>
      <c r="T12" s="30"/>
      <c r="U12" s="31"/>
      <c r="V12" s="32">
        <v>10</v>
      </c>
      <c r="W12" s="31">
        <v>2</v>
      </c>
      <c r="X12" s="32">
        <v>17</v>
      </c>
      <c r="Y12" s="31">
        <v>2</v>
      </c>
      <c r="Z12" s="32">
        <v>10</v>
      </c>
      <c r="AA12" s="31">
        <v>1</v>
      </c>
      <c r="AB12" s="32"/>
      <c r="AC12" s="31"/>
      <c r="AD12" s="32">
        <v>9</v>
      </c>
      <c r="AE12" s="31">
        <v>3</v>
      </c>
      <c r="AF12" s="41">
        <v>15</v>
      </c>
      <c r="AG12" s="138">
        <v>4</v>
      </c>
      <c r="AH12" s="124">
        <v>8</v>
      </c>
      <c r="AI12" s="138">
        <v>1</v>
      </c>
      <c r="AJ12" s="124">
        <v>11</v>
      </c>
      <c r="AK12" s="40">
        <v>8</v>
      </c>
      <c r="AL12" s="39">
        <v>6</v>
      </c>
      <c r="AM12" s="136">
        <v>2</v>
      </c>
      <c r="AN12" s="120">
        <v>9</v>
      </c>
      <c r="AO12" s="136">
        <v>8</v>
      </c>
      <c r="AP12" s="120">
        <v>5</v>
      </c>
      <c r="AQ12" s="43">
        <v>2</v>
      </c>
      <c r="AR12" s="55">
        <v>9</v>
      </c>
      <c r="AS12" s="37">
        <v>5</v>
      </c>
      <c r="AT12" s="36">
        <v>4</v>
      </c>
      <c r="AU12" s="115">
        <v>1</v>
      </c>
      <c r="AV12" s="3"/>
      <c r="AW12" s="3"/>
      <c r="AX12" s="3"/>
      <c r="AY12" s="3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</row>
    <row r="13" spans="1:63" ht="14.25" customHeight="1">
      <c r="A13" s="92" t="s">
        <v>143</v>
      </c>
      <c r="B13" s="98" t="s">
        <v>52</v>
      </c>
      <c r="C13" s="178">
        <f t="shared" si="0"/>
        <v>33</v>
      </c>
      <c r="D13" s="67">
        <f>M13+O13+Q13+AA13+AO13+AG13+AK13</f>
        <v>27</v>
      </c>
      <c r="E13" s="238">
        <f>G13</f>
        <v>6</v>
      </c>
      <c r="F13" s="21">
        <v>13</v>
      </c>
      <c r="G13" s="18">
        <v>6</v>
      </c>
      <c r="H13" s="16">
        <v>8</v>
      </c>
      <c r="I13" s="17">
        <v>2</v>
      </c>
      <c r="J13" s="26">
        <v>18</v>
      </c>
      <c r="K13" s="27">
        <v>1</v>
      </c>
      <c r="L13" s="28">
        <v>11</v>
      </c>
      <c r="M13" s="27">
        <v>8</v>
      </c>
      <c r="N13" s="28">
        <v>15</v>
      </c>
      <c r="O13" s="27">
        <v>4</v>
      </c>
      <c r="P13" s="28">
        <v>7</v>
      </c>
      <c r="Q13" s="27">
        <v>3</v>
      </c>
      <c r="R13" s="24" t="s">
        <v>149</v>
      </c>
      <c r="S13" s="29"/>
      <c r="T13" s="30"/>
      <c r="U13" s="31"/>
      <c r="V13" s="32">
        <v>11</v>
      </c>
      <c r="W13" s="31">
        <v>1</v>
      </c>
      <c r="X13" s="32"/>
      <c r="Y13" s="31"/>
      <c r="Z13" s="32">
        <v>9</v>
      </c>
      <c r="AA13" s="31">
        <v>2</v>
      </c>
      <c r="AB13" s="32"/>
      <c r="AC13" s="31"/>
      <c r="AD13" s="32">
        <v>11</v>
      </c>
      <c r="AE13" s="31">
        <v>1</v>
      </c>
      <c r="AF13" s="41">
        <v>16</v>
      </c>
      <c r="AG13" s="138">
        <v>3</v>
      </c>
      <c r="AH13" s="124">
        <v>7</v>
      </c>
      <c r="AI13" s="138">
        <v>2</v>
      </c>
      <c r="AJ13" s="124">
        <v>15</v>
      </c>
      <c r="AK13" s="40">
        <v>4</v>
      </c>
      <c r="AL13" s="39">
        <v>7</v>
      </c>
      <c r="AM13" s="136">
        <v>1</v>
      </c>
      <c r="AN13" s="120">
        <v>14</v>
      </c>
      <c r="AO13" s="136">
        <v>3</v>
      </c>
      <c r="AP13" s="120">
        <v>6</v>
      </c>
      <c r="AQ13" s="43">
        <v>1</v>
      </c>
      <c r="AR13" s="55"/>
      <c r="AS13" s="37"/>
      <c r="AT13" s="36"/>
      <c r="AU13" s="115"/>
      <c r="AV13" s="3"/>
      <c r="AW13" s="3"/>
      <c r="AX13" s="3"/>
      <c r="AY13" s="3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</row>
    <row r="14" spans="1:63" ht="13.15" customHeight="1">
      <c r="A14" s="336" t="s">
        <v>59</v>
      </c>
      <c r="B14" s="98" t="s">
        <v>50</v>
      </c>
      <c r="C14" s="178">
        <f t="shared" si="0"/>
        <v>23</v>
      </c>
      <c r="D14" s="67">
        <f>K14+O14+AE14+W14+Q14+AK14+AG14</f>
        <v>20</v>
      </c>
      <c r="E14" s="238">
        <f>I14</f>
        <v>3</v>
      </c>
      <c r="F14" s="21">
        <v>18</v>
      </c>
      <c r="G14" s="18">
        <v>1</v>
      </c>
      <c r="H14" s="16">
        <v>7</v>
      </c>
      <c r="I14" s="17">
        <v>3</v>
      </c>
      <c r="J14" s="26">
        <v>16</v>
      </c>
      <c r="K14" s="27">
        <v>3</v>
      </c>
      <c r="L14" s="28">
        <v>18</v>
      </c>
      <c r="M14" s="27">
        <v>1</v>
      </c>
      <c r="N14" s="28">
        <v>16</v>
      </c>
      <c r="O14" s="27">
        <v>3</v>
      </c>
      <c r="P14" s="28">
        <v>8</v>
      </c>
      <c r="Q14" s="27">
        <v>2</v>
      </c>
      <c r="R14" s="24" t="s">
        <v>149</v>
      </c>
      <c r="S14" s="29"/>
      <c r="T14" s="30"/>
      <c r="U14" s="31"/>
      <c r="V14" s="32">
        <v>10</v>
      </c>
      <c r="W14" s="31">
        <v>2</v>
      </c>
      <c r="X14" s="32"/>
      <c r="Y14" s="31"/>
      <c r="Z14" s="32">
        <v>10</v>
      </c>
      <c r="AA14" s="31">
        <v>1</v>
      </c>
      <c r="AB14" s="32"/>
      <c r="AC14" s="31"/>
      <c r="AD14" s="32">
        <v>9</v>
      </c>
      <c r="AE14" s="31">
        <v>3</v>
      </c>
      <c r="AF14" s="41">
        <v>14</v>
      </c>
      <c r="AG14" s="138">
        <v>5</v>
      </c>
      <c r="AH14" s="124">
        <v>8</v>
      </c>
      <c r="AI14" s="138">
        <v>1</v>
      </c>
      <c r="AJ14" s="124">
        <v>17</v>
      </c>
      <c r="AK14" s="40">
        <v>2</v>
      </c>
      <c r="AL14" s="39">
        <v>6</v>
      </c>
      <c r="AM14" s="136">
        <v>2</v>
      </c>
      <c r="AN14" s="120"/>
      <c r="AO14" s="136"/>
      <c r="AP14" s="120">
        <v>5</v>
      </c>
      <c r="AQ14" s="43">
        <v>2</v>
      </c>
      <c r="AR14" s="77"/>
      <c r="AS14" s="37"/>
      <c r="AT14" s="36">
        <v>4</v>
      </c>
      <c r="AU14" s="115">
        <v>1</v>
      </c>
      <c r="AV14" s="3"/>
      <c r="AW14" s="3"/>
      <c r="AX14" s="3"/>
      <c r="AY14" s="3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</row>
    <row r="15" spans="1:63" ht="13.15" customHeight="1">
      <c r="A15" s="336" t="s">
        <v>275</v>
      </c>
      <c r="B15" s="98" t="s">
        <v>36</v>
      </c>
      <c r="C15" s="178">
        <f t="shared" si="0"/>
        <v>19</v>
      </c>
      <c r="D15" s="67">
        <f>AG15+AK15+AO15</f>
        <v>19</v>
      </c>
      <c r="E15" s="238">
        <f>G15</f>
        <v>0</v>
      </c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4"/>
      <c r="S15" s="29"/>
      <c r="T15" s="76"/>
      <c r="U15" s="31"/>
      <c r="V15" s="32" t="s">
        <v>32</v>
      </c>
      <c r="W15" s="31"/>
      <c r="X15" s="32"/>
      <c r="Y15" s="31"/>
      <c r="Z15" s="32"/>
      <c r="AA15" s="31"/>
      <c r="AB15" s="32"/>
      <c r="AC15" s="31"/>
      <c r="AD15" s="32"/>
      <c r="AE15" s="31"/>
      <c r="AF15" s="41">
        <v>13</v>
      </c>
      <c r="AG15" s="138">
        <v>6</v>
      </c>
      <c r="AH15" s="124"/>
      <c r="AI15" s="138"/>
      <c r="AJ15" s="124">
        <v>12</v>
      </c>
      <c r="AK15" s="40">
        <v>7</v>
      </c>
      <c r="AL15" s="39"/>
      <c r="AM15" s="136"/>
      <c r="AN15" s="120">
        <v>11</v>
      </c>
      <c r="AO15" s="136">
        <v>6</v>
      </c>
      <c r="AP15" s="120"/>
      <c r="AQ15" s="43"/>
      <c r="AR15" s="55"/>
      <c r="AS15" s="37"/>
      <c r="AT15" s="36"/>
      <c r="AU15" s="115"/>
      <c r="AV15" s="3"/>
      <c r="AW15" s="3"/>
      <c r="AX15" s="3"/>
      <c r="AY15" s="3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</row>
    <row r="16" spans="1:63" ht="13.15" customHeight="1">
      <c r="A16" s="337" t="s">
        <v>84</v>
      </c>
      <c r="B16" s="98" t="s">
        <v>47</v>
      </c>
      <c r="C16" s="178">
        <f t="shared" si="0"/>
        <v>15</v>
      </c>
      <c r="D16" s="67">
        <f>AG16+AM16+AQ16+AO16</f>
        <v>11</v>
      </c>
      <c r="E16" s="238">
        <f>G16</f>
        <v>4</v>
      </c>
      <c r="F16" s="21">
        <v>15</v>
      </c>
      <c r="G16" s="18">
        <v>4</v>
      </c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 t="s">
        <v>149</v>
      </c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>
        <v>18</v>
      </c>
      <c r="AG16" s="138">
        <v>1</v>
      </c>
      <c r="AH16" s="124" t="s">
        <v>32</v>
      </c>
      <c r="AI16" s="138"/>
      <c r="AJ16" s="124"/>
      <c r="AK16" s="40"/>
      <c r="AL16" s="39">
        <v>5</v>
      </c>
      <c r="AM16" s="136">
        <v>3</v>
      </c>
      <c r="AN16" s="120">
        <v>13</v>
      </c>
      <c r="AO16" s="136">
        <v>4</v>
      </c>
      <c r="AP16" s="120">
        <v>4</v>
      </c>
      <c r="AQ16" s="43">
        <v>3</v>
      </c>
      <c r="AR16" s="55">
        <v>12</v>
      </c>
      <c r="AS16" s="37">
        <v>2</v>
      </c>
      <c r="AT16" s="65">
        <v>3</v>
      </c>
      <c r="AU16" s="115">
        <v>3</v>
      </c>
      <c r="AV16" s="3"/>
      <c r="AW16" s="3"/>
      <c r="AX16" s="3"/>
      <c r="AY16" s="3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</row>
    <row r="17" spans="1:63" ht="13.15" customHeight="1">
      <c r="A17" s="372" t="s">
        <v>32</v>
      </c>
      <c r="B17" s="99"/>
      <c r="C17" s="178">
        <f t="shared" ref="C17" si="1">E17+D17</f>
        <v>0</v>
      </c>
      <c r="D17" s="67">
        <f t="shared" ref="D17" si="2">K17+M17+O17+Q17+U17+W17+Y17</f>
        <v>0</v>
      </c>
      <c r="E17" s="238">
        <f t="shared" ref="E17" si="3">G17+I17</f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8"/>
      <c r="AH17" s="124"/>
      <c r="AI17" s="138"/>
      <c r="AJ17" s="124"/>
      <c r="AK17" s="40"/>
      <c r="AL17" s="39"/>
      <c r="AM17" s="136"/>
      <c r="AN17" s="120"/>
      <c r="AO17" s="136"/>
      <c r="AP17" s="120"/>
      <c r="AQ17" s="43"/>
      <c r="AR17" s="55"/>
      <c r="AS17" s="37"/>
      <c r="AT17" s="36"/>
      <c r="AU17" s="115"/>
      <c r="AV17" s="3"/>
      <c r="AW17" s="3"/>
      <c r="AX17" s="3"/>
      <c r="AY17" s="3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</row>
    <row r="18" spans="1:63" ht="13.15" customHeight="1">
      <c r="A18" s="130"/>
      <c r="B18" s="98"/>
      <c r="C18" s="178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 t="s">
        <v>32</v>
      </c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8"/>
      <c r="AH18" s="124"/>
      <c r="AI18" s="138"/>
      <c r="AJ18" s="124"/>
      <c r="AK18" s="40"/>
      <c r="AL18" s="39"/>
      <c r="AM18" s="136"/>
      <c r="AN18" s="120"/>
      <c r="AO18" s="136"/>
      <c r="AP18" s="120"/>
      <c r="AQ18" s="43"/>
      <c r="AR18" s="55"/>
      <c r="AS18" s="37"/>
      <c r="AT18" s="36"/>
      <c r="AU18" s="115"/>
      <c r="AV18" s="3"/>
      <c r="AW18" s="3"/>
      <c r="AX18" s="3"/>
      <c r="AY18" s="3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</row>
    <row r="19" spans="1:63" ht="13.15" customHeight="1">
      <c r="A19" s="10"/>
      <c r="B19" s="100"/>
      <c r="C19" s="178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4"/>
      <c r="AH19" s="124"/>
      <c r="AI19" s="124"/>
      <c r="AJ19" s="124"/>
      <c r="AK19" s="40"/>
      <c r="AL19" s="39"/>
      <c r="AM19" s="136"/>
      <c r="AN19" s="120"/>
      <c r="AO19" s="136"/>
      <c r="AP19" s="120"/>
      <c r="AQ19" s="43"/>
      <c r="AR19" s="55"/>
      <c r="AS19" s="37"/>
      <c r="AT19" s="36"/>
      <c r="AU19" s="115"/>
      <c r="AV19" s="3"/>
      <c r="AW19" s="3"/>
      <c r="AX19" s="3"/>
      <c r="AY19" s="3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</row>
    <row r="20" spans="1:63" ht="13.15" customHeight="1">
      <c r="A20" s="10"/>
      <c r="B20" s="100"/>
      <c r="C20" s="178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6"/>
      <c r="AP20" s="89"/>
      <c r="AQ20" s="43"/>
      <c r="AR20" s="55"/>
      <c r="AS20" s="37"/>
      <c r="AT20" s="36"/>
      <c r="AU20" s="115"/>
      <c r="AV20" s="3"/>
      <c r="AW20" s="3"/>
      <c r="AX20" s="3"/>
      <c r="AY20" s="3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</row>
    <row r="21" spans="1:63" ht="13.15" customHeight="1">
      <c r="A21" s="10"/>
      <c r="B21" s="100"/>
      <c r="C21" s="178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  <c r="AV21" s="3"/>
      <c r="AW21" s="3"/>
      <c r="AX21" s="3"/>
      <c r="AY21" s="3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</row>
    <row r="22" spans="1:63" ht="13.15" customHeight="1">
      <c r="A22" s="10"/>
      <c r="B22" s="100"/>
      <c r="C22" s="178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  <c r="AV22" s="3"/>
      <c r="AW22" s="3"/>
      <c r="AX22" s="3"/>
      <c r="AY22" s="3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</row>
    <row r="23" spans="1:63" ht="13.15" customHeight="1">
      <c r="A23" s="10"/>
      <c r="B23" s="100"/>
      <c r="C23" s="178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  <c r="AV23" s="3" t="s">
        <v>32</v>
      </c>
      <c r="AW23" s="3"/>
      <c r="AX23" s="3"/>
      <c r="AY23" s="3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</row>
    <row r="24" spans="1:63" ht="13.15" customHeight="1">
      <c r="A24" s="10"/>
      <c r="B24" s="100"/>
      <c r="C24" s="178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  <c r="AV24" s="3"/>
      <c r="AW24" s="3"/>
      <c r="AX24" s="3"/>
      <c r="AY24" s="3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1:63" ht="13.15" customHeight="1">
      <c r="A25" s="10"/>
      <c r="B25" s="100"/>
      <c r="C25" s="178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AV25" s="3"/>
      <c r="AW25" s="3"/>
      <c r="AX25" s="3"/>
      <c r="AY25" s="3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</row>
    <row r="26" spans="1:63" ht="13.15" customHeight="1">
      <c r="A26" s="10"/>
      <c r="B26" s="100"/>
      <c r="C26" s="178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  <c r="AV26" s="3"/>
      <c r="AW26" s="3"/>
      <c r="AX26" s="3"/>
      <c r="AY26" s="3"/>
    </row>
    <row r="27" spans="1:63" ht="13.15" customHeight="1">
      <c r="A27" s="10"/>
      <c r="B27" s="100"/>
      <c r="C27" s="150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63" ht="13.15" customHeight="1">
      <c r="A28" s="10"/>
      <c r="B28" s="100"/>
      <c r="C28" s="150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63" ht="13.15" customHeight="1">
      <c r="A29" s="10"/>
      <c r="B29" s="100"/>
      <c r="C29" s="150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63" ht="13.15" customHeight="1">
      <c r="A30" s="10"/>
      <c r="B30" s="100"/>
      <c r="C30" s="150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63" ht="13.15" customHeight="1" thickBot="1">
      <c r="A31" s="10"/>
      <c r="B31" s="100"/>
      <c r="C31" s="150"/>
      <c r="D31" s="112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63" ht="13.15" customHeight="1" thickBot="1">
      <c r="A32" s="189"/>
      <c r="B32" s="101"/>
      <c r="C32" s="151"/>
      <c r="D32" s="448"/>
      <c r="E32" s="152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3"/>
      <c r="AF32" s="84"/>
      <c r="AG32" s="127"/>
      <c r="AH32" s="127"/>
      <c r="AI32" s="127"/>
      <c r="AJ32" s="127"/>
      <c r="AK32" s="156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Q16">
    <sortCondition descending="1" ref="C4:C16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74"/>
  <sheetViews>
    <sheetView tabSelected="1" workbookViewId="0">
      <selection activeCell="D48" sqref="D48"/>
    </sheetView>
  </sheetViews>
  <sheetFormatPr defaultRowHeight="12.75"/>
  <cols>
    <col min="1" max="1" width="25.42578125" customWidth="1"/>
    <col min="3" max="3" width="3.5703125" customWidth="1"/>
    <col min="4" max="4" width="25.42578125" customWidth="1"/>
  </cols>
  <sheetData>
    <row r="1" spans="1:5">
      <c r="A1" s="523" t="s">
        <v>124</v>
      </c>
      <c r="B1" s="524" t="s">
        <v>49</v>
      </c>
      <c r="D1" s="527" t="s">
        <v>199</v>
      </c>
      <c r="E1" s="561" t="s">
        <v>45</v>
      </c>
    </row>
    <row r="2" spans="1:5" ht="13.5" thickBot="1">
      <c r="A2" s="525" t="s">
        <v>154</v>
      </c>
      <c r="B2" s="526" t="s">
        <v>49</v>
      </c>
      <c r="D2" s="530" t="s">
        <v>174</v>
      </c>
      <c r="E2" s="544" t="s">
        <v>45</v>
      </c>
    </row>
    <row r="3" spans="1:5">
      <c r="A3" s="565" t="s">
        <v>155</v>
      </c>
      <c r="B3" s="566" t="s">
        <v>40</v>
      </c>
      <c r="D3" s="543" t="s">
        <v>112</v>
      </c>
      <c r="E3" s="533" t="s">
        <v>45</v>
      </c>
    </row>
    <row r="4" spans="1:5">
      <c r="A4" s="567" t="s">
        <v>274</v>
      </c>
      <c r="B4" s="529" t="s">
        <v>40</v>
      </c>
      <c r="D4" s="564" t="s">
        <v>166</v>
      </c>
      <c r="E4" s="531" t="s">
        <v>45</v>
      </c>
    </row>
    <row r="5" spans="1:5">
      <c r="A5" s="530" t="s">
        <v>58</v>
      </c>
      <c r="B5" s="531" t="s">
        <v>40</v>
      </c>
      <c r="D5" s="528" t="s">
        <v>204</v>
      </c>
      <c r="E5" s="531" t="s">
        <v>45</v>
      </c>
    </row>
    <row r="6" spans="1:5" ht="13.5" thickBot="1">
      <c r="A6" s="543" t="s">
        <v>195</v>
      </c>
      <c r="B6" s="531" t="s">
        <v>40</v>
      </c>
      <c r="D6" s="548" t="s">
        <v>117</v>
      </c>
      <c r="E6" s="526" t="s">
        <v>45</v>
      </c>
    </row>
    <row r="7" spans="1:5">
      <c r="A7" s="528" t="s">
        <v>146</v>
      </c>
      <c r="B7" s="544" t="s">
        <v>40</v>
      </c>
      <c r="D7" s="581" t="s">
        <v>127</v>
      </c>
      <c r="E7" s="566" t="s">
        <v>115</v>
      </c>
    </row>
    <row r="8" spans="1:5">
      <c r="A8" s="530" t="s">
        <v>153</v>
      </c>
      <c r="B8" s="544" t="s">
        <v>40</v>
      </c>
      <c r="D8" s="528" t="s">
        <v>118</v>
      </c>
      <c r="E8" s="531" t="s">
        <v>115</v>
      </c>
    </row>
    <row r="9" spans="1:5">
      <c r="A9" s="554" t="s">
        <v>210</v>
      </c>
      <c r="B9" s="555" t="s">
        <v>40</v>
      </c>
      <c r="D9" s="532" t="s">
        <v>114</v>
      </c>
      <c r="E9" s="531" t="s">
        <v>115</v>
      </c>
    </row>
    <row r="10" spans="1:5">
      <c r="A10" s="530" t="s">
        <v>171</v>
      </c>
      <c r="B10" s="544" t="s">
        <v>40</v>
      </c>
      <c r="D10" s="573" t="s">
        <v>303</v>
      </c>
      <c r="E10" s="531" t="s">
        <v>115</v>
      </c>
    </row>
    <row r="11" spans="1:5" ht="13.5" thickBot="1">
      <c r="A11" s="568" t="s">
        <v>113</v>
      </c>
      <c r="B11" s="569" t="s">
        <v>40</v>
      </c>
      <c r="D11" s="532" t="s">
        <v>121</v>
      </c>
      <c r="E11" s="531" t="s">
        <v>115</v>
      </c>
    </row>
    <row r="12" spans="1:5">
      <c r="A12" s="527" t="s">
        <v>80</v>
      </c>
      <c r="B12" s="524" t="s">
        <v>34</v>
      </c>
      <c r="D12" s="573" t="s">
        <v>304</v>
      </c>
      <c r="E12" s="531" t="s">
        <v>115</v>
      </c>
    </row>
    <row r="13" spans="1:5" ht="13.5" thickBot="1">
      <c r="A13" s="528" t="s">
        <v>159</v>
      </c>
      <c r="B13" s="529" t="s">
        <v>34</v>
      </c>
      <c r="D13" s="583" t="s">
        <v>183</v>
      </c>
      <c r="E13" s="584" t="s">
        <v>115</v>
      </c>
    </row>
    <row r="14" spans="1:5">
      <c r="A14" s="530" t="s">
        <v>66</v>
      </c>
      <c r="B14" s="531" t="s">
        <v>34</v>
      </c>
      <c r="D14" s="560" t="s">
        <v>308</v>
      </c>
      <c r="E14" s="561" t="s">
        <v>157</v>
      </c>
    </row>
    <row r="15" spans="1:5" ht="13.5" thickBot="1">
      <c r="A15" s="532" t="s">
        <v>100</v>
      </c>
      <c r="B15" s="533" t="s">
        <v>34</v>
      </c>
      <c r="D15" s="562" t="s">
        <v>156</v>
      </c>
      <c r="E15" s="563" t="s">
        <v>157</v>
      </c>
    </row>
    <row r="16" spans="1:5" ht="13.5" thickBot="1">
      <c r="A16" s="530" t="s">
        <v>99</v>
      </c>
      <c r="B16" s="533" t="s">
        <v>34</v>
      </c>
      <c r="D16" s="585" t="s">
        <v>101</v>
      </c>
      <c r="E16" s="577" t="s">
        <v>50</v>
      </c>
    </row>
    <row r="17" spans="1:5">
      <c r="A17" s="532" t="s">
        <v>198</v>
      </c>
      <c r="B17" s="529" t="s">
        <v>34</v>
      </c>
      <c r="D17" s="527" t="s">
        <v>270</v>
      </c>
      <c r="E17" s="552" t="s">
        <v>39</v>
      </c>
    </row>
    <row r="18" spans="1:5" ht="13.5" thickBot="1">
      <c r="A18" s="525" t="s">
        <v>206</v>
      </c>
      <c r="B18" s="526" t="s">
        <v>34</v>
      </c>
      <c r="D18" s="553" t="s">
        <v>94</v>
      </c>
      <c r="E18" s="533" t="s">
        <v>39</v>
      </c>
    </row>
    <row r="19" spans="1:5" ht="13.5" thickBot="1">
      <c r="A19" s="570" t="s">
        <v>71</v>
      </c>
      <c r="B19" s="571" t="s">
        <v>35</v>
      </c>
      <c r="D19" s="554" t="s">
        <v>194</v>
      </c>
      <c r="E19" s="555" t="s">
        <v>39</v>
      </c>
    </row>
    <row r="20" spans="1:5" ht="13.5" thickBot="1">
      <c r="A20" s="534" t="s">
        <v>106</v>
      </c>
      <c r="B20" s="535" t="s">
        <v>52</v>
      </c>
      <c r="D20" s="556" t="s">
        <v>74</v>
      </c>
      <c r="E20" s="531" t="s">
        <v>39</v>
      </c>
    </row>
    <row r="21" spans="1:5">
      <c r="A21" s="572" t="s">
        <v>89</v>
      </c>
      <c r="B21" s="566" t="s">
        <v>108</v>
      </c>
      <c r="D21" s="543" t="s">
        <v>203</v>
      </c>
      <c r="E21" s="531" t="s">
        <v>39</v>
      </c>
    </row>
    <row r="22" spans="1:5">
      <c r="A22" s="573" t="s">
        <v>298</v>
      </c>
      <c r="B22" s="533" t="s">
        <v>108</v>
      </c>
      <c r="D22" s="543" t="s">
        <v>164</v>
      </c>
      <c r="E22" s="531" t="s">
        <v>39</v>
      </c>
    </row>
    <row r="23" spans="1:5" ht="13.5" thickBot="1">
      <c r="A23" s="574" t="s">
        <v>181</v>
      </c>
      <c r="B23" s="575" t="s">
        <v>108</v>
      </c>
      <c r="D23" s="530" t="s">
        <v>135</v>
      </c>
      <c r="E23" s="531" t="s">
        <v>39</v>
      </c>
    </row>
    <row r="24" spans="1:5">
      <c r="A24" s="527" t="s">
        <v>196</v>
      </c>
      <c r="B24" s="524" t="s">
        <v>42</v>
      </c>
      <c r="D24" s="543" t="s">
        <v>88</v>
      </c>
      <c r="E24" s="531" t="s">
        <v>39</v>
      </c>
    </row>
    <row r="25" spans="1:5">
      <c r="A25" s="530" t="s">
        <v>289</v>
      </c>
      <c r="B25" s="529" t="s">
        <v>42</v>
      </c>
      <c r="D25" s="543" t="s">
        <v>107</v>
      </c>
      <c r="E25" s="533" t="s">
        <v>39</v>
      </c>
    </row>
    <row r="26" spans="1:5">
      <c r="A26" s="536" t="s">
        <v>299</v>
      </c>
      <c r="B26" s="531" t="s">
        <v>42</v>
      </c>
      <c r="D26" s="557" t="s">
        <v>93</v>
      </c>
      <c r="E26" s="533" t="s">
        <v>39</v>
      </c>
    </row>
    <row r="27" spans="1:5">
      <c r="A27" s="536" t="s">
        <v>301</v>
      </c>
      <c r="B27" s="531" t="s">
        <v>42</v>
      </c>
      <c r="D27" s="557" t="s">
        <v>151</v>
      </c>
      <c r="E27" s="531" t="s">
        <v>39</v>
      </c>
    </row>
    <row r="28" spans="1:5" ht="13.5" thickBot="1">
      <c r="A28" s="537" t="s">
        <v>60</v>
      </c>
      <c r="B28" s="526" t="s">
        <v>42</v>
      </c>
      <c r="D28" s="543" t="s">
        <v>123</v>
      </c>
      <c r="E28" s="531" t="s">
        <v>39</v>
      </c>
    </row>
    <row r="29" spans="1:5" ht="13.5" thickBot="1">
      <c r="A29" s="576" t="s">
        <v>172</v>
      </c>
      <c r="B29" s="577" t="s">
        <v>173</v>
      </c>
      <c r="D29" s="543" t="s">
        <v>61</v>
      </c>
      <c r="E29" s="533" t="s">
        <v>39</v>
      </c>
    </row>
    <row r="30" spans="1:5" ht="13.5" thickBot="1">
      <c r="A30" s="538" t="s">
        <v>302</v>
      </c>
      <c r="B30" s="535" t="s">
        <v>192</v>
      </c>
      <c r="D30" s="554" t="s">
        <v>138</v>
      </c>
      <c r="E30" s="533" t="s">
        <v>39</v>
      </c>
    </row>
    <row r="31" spans="1:5">
      <c r="A31" s="565" t="s">
        <v>200</v>
      </c>
      <c r="B31" s="566" t="s">
        <v>38</v>
      </c>
      <c r="D31" s="530" t="s">
        <v>271</v>
      </c>
      <c r="E31" s="558" t="s">
        <v>39</v>
      </c>
    </row>
    <row r="32" spans="1:5" ht="13.5" thickBot="1">
      <c r="A32" s="574" t="s">
        <v>111</v>
      </c>
      <c r="B32" s="575" t="s">
        <v>38</v>
      </c>
      <c r="D32" s="559" t="s">
        <v>300</v>
      </c>
      <c r="E32" s="531" t="s">
        <v>39</v>
      </c>
    </row>
    <row r="33" spans="1:5">
      <c r="A33" s="539" t="s">
        <v>182</v>
      </c>
      <c r="B33" s="540" t="s">
        <v>44</v>
      </c>
      <c r="D33" s="556" t="s">
        <v>79</v>
      </c>
      <c r="E33" s="531" t="s">
        <v>39</v>
      </c>
    </row>
    <row r="34" spans="1:5">
      <c r="A34" s="541" t="s">
        <v>85</v>
      </c>
      <c r="B34" s="542" t="s">
        <v>44</v>
      </c>
      <c r="D34" s="541" t="s">
        <v>62</v>
      </c>
      <c r="E34" s="531" t="s">
        <v>39</v>
      </c>
    </row>
    <row r="35" spans="1:5">
      <c r="A35" s="543" t="s">
        <v>86</v>
      </c>
      <c r="B35" s="531" t="s">
        <v>44</v>
      </c>
      <c r="D35" s="543" t="s">
        <v>54</v>
      </c>
      <c r="E35" s="531" t="s">
        <v>39</v>
      </c>
    </row>
    <row r="36" spans="1:5" ht="13.5" thickBot="1">
      <c r="A36" s="532" t="s">
        <v>169</v>
      </c>
      <c r="B36" s="533" t="s">
        <v>44</v>
      </c>
      <c r="D36" s="537" t="s">
        <v>201</v>
      </c>
      <c r="E36" s="526" t="s">
        <v>39</v>
      </c>
    </row>
    <row r="37" spans="1:5">
      <c r="A37" s="530" t="s">
        <v>256</v>
      </c>
      <c r="B37" s="544" t="s">
        <v>44</v>
      </c>
      <c r="D37" s="586" t="s">
        <v>64</v>
      </c>
      <c r="E37" s="587" t="s">
        <v>47</v>
      </c>
    </row>
    <row r="38" spans="1:5">
      <c r="A38" s="543" t="s">
        <v>75</v>
      </c>
      <c r="B38" s="531" t="s">
        <v>44</v>
      </c>
      <c r="D38" s="567" t="s">
        <v>197</v>
      </c>
      <c r="E38" s="529" t="s">
        <v>47</v>
      </c>
    </row>
    <row r="39" spans="1:5">
      <c r="A39" s="532" t="s">
        <v>184</v>
      </c>
      <c r="B39" s="533" t="s">
        <v>44</v>
      </c>
      <c r="D39" s="528" t="s">
        <v>187</v>
      </c>
      <c r="E39" s="533" t="s">
        <v>47</v>
      </c>
    </row>
    <row r="40" spans="1:5">
      <c r="A40" s="543" t="s">
        <v>76</v>
      </c>
      <c r="B40" s="531" t="s">
        <v>44</v>
      </c>
      <c r="D40" s="530" t="s">
        <v>147</v>
      </c>
      <c r="E40" s="544" t="s">
        <v>47</v>
      </c>
    </row>
    <row r="41" spans="1:5" ht="13.5" thickBot="1">
      <c r="A41" s="545" t="s">
        <v>186</v>
      </c>
      <c r="B41" s="533" t="s">
        <v>44</v>
      </c>
      <c r="D41" s="588" t="s">
        <v>296</v>
      </c>
      <c r="E41" s="589" t="s">
        <v>47</v>
      </c>
    </row>
    <row r="42" spans="1:5" ht="13.5" thickBot="1">
      <c r="A42" s="546" t="s">
        <v>57</v>
      </c>
      <c r="B42" s="526" t="s">
        <v>44</v>
      </c>
      <c r="D42" s="527" t="s">
        <v>77</v>
      </c>
      <c r="E42" s="524" t="s">
        <v>41</v>
      </c>
    </row>
    <row r="43" spans="1:5">
      <c r="A43" s="578" t="s">
        <v>306</v>
      </c>
      <c r="B43" s="579" t="s">
        <v>43</v>
      </c>
      <c r="D43" s="549" t="s">
        <v>116</v>
      </c>
      <c r="E43" s="531" t="s">
        <v>41</v>
      </c>
    </row>
    <row r="44" spans="1:5" ht="13.5" thickBot="1">
      <c r="A44" s="559" t="s">
        <v>307</v>
      </c>
      <c r="B44" s="544" t="s">
        <v>43</v>
      </c>
      <c r="D44" s="550" t="s">
        <v>185</v>
      </c>
      <c r="E44" s="551" t="s">
        <v>41</v>
      </c>
    </row>
    <row r="45" spans="1:5">
      <c r="A45" s="530" t="s">
        <v>253</v>
      </c>
      <c r="B45" s="544" t="s">
        <v>43</v>
      </c>
      <c r="D45" s="590" t="s">
        <v>63</v>
      </c>
      <c r="E45" s="587" t="s">
        <v>51</v>
      </c>
    </row>
    <row r="46" spans="1:5" ht="13.5" thickBot="1">
      <c r="A46" s="580" t="s">
        <v>73</v>
      </c>
      <c r="B46" s="569" t="s">
        <v>43</v>
      </c>
      <c r="D46" s="530" t="s">
        <v>139</v>
      </c>
      <c r="E46" s="544" t="s">
        <v>51</v>
      </c>
    </row>
    <row r="47" spans="1:5" ht="13.5" thickBot="1">
      <c r="A47" s="534" t="s">
        <v>110</v>
      </c>
      <c r="B47" s="535" t="s">
        <v>70</v>
      </c>
      <c r="D47" s="591" t="s">
        <v>202</v>
      </c>
      <c r="E47" s="569" t="s">
        <v>51</v>
      </c>
    </row>
    <row r="48" spans="1:5">
      <c r="A48" s="581" t="s">
        <v>103</v>
      </c>
      <c r="B48" s="582" t="s">
        <v>104</v>
      </c>
      <c r="D48" s="547" t="s">
        <v>130</v>
      </c>
      <c r="E48" s="524" t="s">
        <v>33</v>
      </c>
    </row>
    <row r="49" spans="1:5" ht="13.5" thickBot="1">
      <c r="A49" s="532" t="s">
        <v>105</v>
      </c>
      <c r="B49" s="533" t="s">
        <v>104</v>
      </c>
      <c r="D49" s="548" t="s">
        <v>136</v>
      </c>
      <c r="E49" s="526" t="s">
        <v>33</v>
      </c>
    </row>
    <row r="50" spans="1:5">
      <c r="A50" s="543" t="s">
        <v>96</v>
      </c>
      <c r="B50" s="533" t="s">
        <v>37</v>
      </c>
      <c r="D50" s="592" t="s">
        <v>125</v>
      </c>
      <c r="E50" s="593" t="s">
        <v>46</v>
      </c>
    </row>
    <row r="51" spans="1:5" ht="13.5" thickBot="1">
      <c r="A51" s="543" t="s">
        <v>97</v>
      </c>
      <c r="B51" s="533" t="s">
        <v>37</v>
      </c>
      <c r="D51" s="594" t="s">
        <v>56</v>
      </c>
      <c r="E51" s="595" t="s">
        <v>46</v>
      </c>
    </row>
    <row r="52" spans="1:5">
      <c r="A52" s="564" t="s">
        <v>297</v>
      </c>
      <c r="B52" s="544" t="s">
        <v>48</v>
      </c>
    </row>
    <row r="53" spans="1:5">
      <c r="A53" s="528" t="s">
        <v>259</v>
      </c>
      <c r="B53" s="544" t="s">
        <v>48</v>
      </c>
    </row>
    <row r="54" spans="1:5">
      <c r="A54" s="564" t="s">
        <v>305</v>
      </c>
      <c r="B54" s="544" t="s">
        <v>48</v>
      </c>
    </row>
    <row r="55" spans="1:5" ht="13.5" thickBot="1">
      <c r="A55" s="525" t="s">
        <v>98</v>
      </c>
      <c r="B55" s="526" t="s">
        <v>48</v>
      </c>
    </row>
    <row r="73" spans="1:2">
      <c r="A73" s="1"/>
      <c r="B73" s="1"/>
    </row>
    <row r="74" spans="1:2" s="1" customFormat="1" ht="13.15" customHeight="1">
      <c r="A74"/>
      <c r="B74"/>
    </row>
  </sheetData>
  <sortState ref="A2:B107">
    <sortCondition ref="B2:B10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03,02D</vt:lpstr>
      <vt:lpstr>03,02C</vt:lpstr>
      <vt:lpstr>03,02K</vt:lpstr>
      <vt:lpstr>01D</vt:lpstr>
      <vt:lpstr>01C</vt:lpstr>
      <vt:lpstr>01K</vt:lpstr>
      <vt:lpstr>00D</vt:lpstr>
      <vt:lpstr>00C</vt:lpstr>
      <vt:lpstr>00K</vt:lpstr>
      <vt:lpstr>99D</vt:lpstr>
      <vt:lpstr>99C</vt:lpstr>
      <vt:lpstr>99K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2016-10-05T12:46:34Z</cp:lastPrinted>
  <dcterms:created xsi:type="dcterms:W3CDTF">2005-06-15T11:41:54Z</dcterms:created>
  <dcterms:modified xsi:type="dcterms:W3CDTF">2016-10-05T13:41:01Z</dcterms:modified>
</cp:coreProperties>
</file>